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9320" windowHeight="9660"/>
  </bookViews>
  <sheets>
    <sheet name="สรุปผลการใช้จ่ายงบประมาณ" sheetId="13" r:id="rId1"/>
    <sheet name="สล" sheetId="1" r:id="rId2"/>
    <sheet name="ภต" sheetId="2" r:id="rId3"/>
    <sheet name="ภว1-2" sheetId="4" r:id="rId4"/>
    <sheet name="ภค" sheetId="3" r:id="rId5"/>
    <sheet name="ภส" sheetId="6" r:id="rId6"/>
    <sheet name="ภบ" sheetId="14" r:id="rId7"/>
    <sheet name="ภท" sheetId="7" r:id="rId8"/>
    <sheet name="ภก" sheetId="8" r:id="rId9"/>
    <sheet name="ภม" sheetId="9" r:id="rId10"/>
    <sheet name="ภป" sheetId="10" r:id="rId11"/>
    <sheet name="ภจ" sheetId="11" r:id="rId12"/>
    <sheet name="ตส" sheetId="12" r:id="rId13"/>
    <sheet name="Sheet1" sheetId="15" r:id="rId14"/>
  </sheets>
  <definedNames>
    <definedName name="_xlnm.Print_Area" localSheetId="8">ภก!$A$1:$H$26</definedName>
    <definedName name="_xlnm.Print_Area" localSheetId="4">ภค!$A$1:$H$117</definedName>
    <definedName name="_xlnm.Print_Area" localSheetId="2">ภต!$A$1:$H$165</definedName>
    <definedName name="_xlnm.Print_Area" localSheetId="6">ภบ!$A$1:$H$185</definedName>
    <definedName name="_xlnm.Print_Area" localSheetId="10">ภป!$A$1:$H$143</definedName>
    <definedName name="_xlnm.Print_Area" localSheetId="9">ภม!$A$1:$H$56</definedName>
    <definedName name="_xlnm.Print_Area" localSheetId="3">'ภว1-2'!$A$1:$H$88</definedName>
    <definedName name="_xlnm.Print_Area" localSheetId="1">สล!$A$1:$H$251</definedName>
    <definedName name="_xlnm.Print_Titles" localSheetId="12">ตส!$2:$4</definedName>
    <definedName name="_xlnm.Print_Titles" localSheetId="4">ภค!$2:$4</definedName>
    <definedName name="_xlnm.Print_Titles" localSheetId="11">ภจ!$2:$4</definedName>
    <definedName name="_xlnm.Print_Titles" localSheetId="2">ภต!$2:$4</definedName>
    <definedName name="_xlnm.Print_Titles" localSheetId="7">ภท!$2:$4</definedName>
    <definedName name="_xlnm.Print_Titles" localSheetId="6">ภบ!$2:$4</definedName>
    <definedName name="_xlnm.Print_Titles" localSheetId="10">ภป!$2:$4</definedName>
    <definedName name="_xlnm.Print_Titles" localSheetId="9">ภม!$2:$4</definedName>
    <definedName name="_xlnm.Print_Titles" localSheetId="3">'ภว1-2'!$2:$4</definedName>
    <definedName name="_xlnm.Print_Titles" localSheetId="5">ภส!$3:$5</definedName>
    <definedName name="_xlnm.Print_Titles" localSheetId="1">สล!$4:$6</definedName>
  </definedNames>
  <calcPr calcId="144525"/>
</workbook>
</file>

<file path=xl/calcChain.xml><?xml version="1.0" encoding="utf-8"?>
<calcChain xmlns="http://schemas.openxmlformats.org/spreadsheetml/2006/main">
  <c r="D185" i="14"/>
  <c r="D8" i="13" s="1"/>
  <c r="E184" i="14"/>
  <c r="G184" s="1"/>
  <c r="E141"/>
  <c r="F141" s="1"/>
  <c r="E77"/>
  <c r="G77" s="1"/>
  <c r="E57"/>
  <c r="F57" s="1"/>
  <c r="F40"/>
  <c r="E40"/>
  <c r="C16" i="13"/>
  <c r="E185" i="14" l="1"/>
  <c r="F77"/>
  <c r="G185"/>
  <c r="G57"/>
  <c r="G141"/>
  <c r="F184"/>
  <c r="G40"/>
  <c r="E15" i="13"/>
  <c r="F15" s="1"/>
  <c r="H15" s="1"/>
  <c r="D15"/>
  <c r="G15" s="1"/>
  <c r="D13"/>
  <c r="D11"/>
  <c r="D9"/>
  <c r="E76" i="2"/>
  <c r="F76" s="1"/>
  <c r="D251" i="1"/>
  <c r="D4" i="13" s="1"/>
  <c r="D165" i="2"/>
  <c r="D5" i="13" s="1"/>
  <c r="E164" i="2"/>
  <c r="G164" s="1"/>
  <c r="E124"/>
  <c r="F124" s="1"/>
  <c r="E53"/>
  <c r="F53" s="1"/>
  <c r="E29"/>
  <c r="F29" s="1"/>
  <c r="F185" i="14" l="1"/>
  <c r="E8" i="13"/>
  <c r="G76" i="2"/>
  <c r="E165"/>
  <c r="G53"/>
  <c r="F164"/>
  <c r="G124"/>
  <c r="G29"/>
  <c r="E44" i="4"/>
  <c r="F44" s="1"/>
  <c r="E250" i="1"/>
  <c r="E237"/>
  <c r="G237" s="1"/>
  <c r="E224"/>
  <c r="F224" s="1"/>
  <c r="F237"/>
  <c r="G165" i="2" l="1"/>
  <c r="E5" i="13"/>
  <c r="F8"/>
  <c r="H8" s="1"/>
  <c r="G8"/>
  <c r="F165" i="2"/>
  <c r="G224" i="1"/>
  <c r="F5" i="13" l="1"/>
  <c r="H5" s="1"/>
  <c r="G5"/>
  <c r="E184" i="1"/>
  <c r="F184" s="1"/>
  <c r="E99"/>
  <c r="F99" s="1"/>
  <c r="F250"/>
  <c r="G250"/>
  <c r="G184" l="1"/>
  <c r="G99"/>
  <c r="E198"/>
  <c r="G198" s="1"/>
  <c r="E75"/>
  <c r="G75" s="1"/>
  <c r="E52"/>
  <c r="G52" l="1"/>
  <c r="E251"/>
  <c r="F198"/>
  <c r="F75"/>
  <c r="F52"/>
  <c r="G44" i="4"/>
  <c r="D88"/>
  <c r="D6" i="13" s="1"/>
  <c r="E87" i="4"/>
  <c r="G87" s="1"/>
  <c r="G251" i="1" l="1"/>
  <c r="E4" i="13"/>
  <c r="F251" i="1"/>
  <c r="E88" i="4"/>
  <c r="F87"/>
  <c r="D131" i="7"/>
  <c r="D10" i="13" s="1"/>
  <c r="E130" i="7"/>
  <c r="G130" s="1"/>
  <c r="E118"/>
  <c r="E86"/>
  <c r="G86" s="1"/>
  <c r="E70"/>
  <c r="G70" s="1"/>
  <c r="E48"/>
  <c r="G48" s="1"/>
  <c r="G33"/>
  <c r="F33"/>
  <c r="E131" l="1"/>
  <c r="F4" i="13"/>
  <c r="H4" s="1"/>
  <c r="G4"/>
  <c r="G131" i="7"/>
  <c r="G88" i="4"/>
  <c r="E6" i="13"/>
  <c r="F88" i="4"/>
  <c r="F130" i="7"/>
  <c r="F70"/>
  <c r="F86"/>
  <c r="F48"/>
  <c r="D117" i="3"/>
  <c r="D7" i="13" s="1"/>
  <c r="E116" i="3"/>
  <c r="F116" s="1"/>
  <c r="E67"/>
  <c r="F67" s="1"/>
  <c r="F56" i="12"/>
  <c r="G56"/>
  <c r="E55" i="9"/>
  <c r="E16"/>
  <c r="G16" s="1"/>
  <c r="D56"/>
  <c r="D12" i="13" s="1"/>
  <c r="D100" i="11"/>
  <c r="D14" i="13" s="1"/>
  <c r="E83" i="11"/>
  <c r="F83" s="1"/>
  <c r="E51"/>
  <c r="G51" s="1"/>
  <c r="F64"/>
  <c r="G64"/>
  <c r="E10" i="13" l="1"/>
  <c r="F131" i="7"/>
  <c r="E56" i="9"/>
  <c r="E100" i="11"/>
  <c r="E14" i="13" s="1"/>
  <c r="F14" s="1"/>
  <c r="H14" s="1"/>
  <c r="D16"/>
  <c r="G83" i="11"/>
  <c r="F100"/>
  <c r="F6" i="13"/>
  <c r="H6" s="1"/>
  <c r="G6"/>
  <c r="G67" i="3"/>
  <c r="G116"/>
  <c r="E117"/>
  <c r="E7" i="13" s="1"/>
  <c r="F7" s="1"/>
  <c r="H7" s="1"/>
  <c r="F16" i="9"/>
  <c r="F51" i="11"/>
  <c r="E130" i="6"/>
  <c r="F130" l="1"/>
  <c r="E9" i="13"/>
  <c r="E12"/>
  <c r="F56" i="9"/>
  <c r="F10" i="13"/>
  <c r="H10" s="1"/>
  <c r="G10"/>
  <c r="G100" i="11"/>
  <c r="G56" i="9"/>
  <c r="G7" i="13"/>
  <c r="G14"/>
  <c r="F117" i="3"/>
  <c r="G117"/>
  <c r="G130" i="6"/>
  <c r="E134" i="10"/>
  <c r="F12" i="13" l="1"/>
  <c r="H12" s="1"/>
  <c r="G12"/>
  <c r="F134" i="10"/>
  <c r="E13" i="13"/>
  <c r="F9"/>
  <c r="H9" s="1"/>
  <c r="G9"/>
  <c r="G134" i="10"/>
  <c r="E26" i="8"/>
  <c r="F13" i="13" l="1"/>
  <c r="H13" s="1"/>
  <c r="G13"/>
  <c r="F26" i="8"/>
  <c r="E11" i="13"/>
  <c r="G26" i="8"/>
  <c r="G118" i="7"/>
  <c r="F11" i="13" l="1"/>
  <c r="H11" s="1"/>
  <c r="G11"/>
  <c r="G16" s="1"/>
  <c r="E16"/>
  <c r="F16" s="1"/>
  <c r="H16" s="1"/>
  <c r="F118" i="7"/>
</calcChain>
</file>

<file path=xl/sharedStrings.xml><?xml version="1.0" encoding="utf-8"?>
<sst xmlns="http://schemas.openxmlformats.org/spreadsheetml/2006/main" count="2769" uniqueCount="2303">
  <si>
    <t>โครงการ</t>
  </si>
  <si>
    <t>เป้าหมาย</t>
  </si>
  <si>
    <t>กระบวนการดำเนินการ</t>
  </si>
  <si>
    <t>กิจกรรม</t>
  </si>
  <si>
    <t>การใช้จ่ายงบประมาณ</t>
  </si>
  <si>
    <t>จัดสรร</t>
  </si>
  <si>
    <t>เบิกจ่าย</t>
  </si>
  <si>
    <t>คิดเป็นร้อยละ</t>
  </si>
  <si>
    <t>ผลการดำเนินกิจกรรม</t>
  </si>
  <si>
    <t>สรุปผลการดำเนินงานและการใช้จ่ายงบประมาณตามแผนปฏิบัติราชการประจำปีงบประมาณ พ.ศ. 2558</t>
  </si>
  <si>
    <t>สำนักงานเลขาธิการ (สล.)</t>
  </si>
  <si>
    <t>ภารกิจตรวจติดตามและประเมินผลการบริหารงานบุคคล (ภต.)</t>
  </si>
  <si>
    <t>ภารกิจระบบตำแหน่งและวิทยฐานะที่ 1 และ 2 (ภว.1 และ ภว.2)</t>
  </si>
  <si>
    <t>ภารกิจนโยบายและระบบตำแหน่งบุคลากรทางการศึกษา  (38 ค. (2)) (ภค.)</t>
  </si>
  <si>
    <t>ภารกิจนโยบายและระบบบริหารงานบุคคล (ภบ.)</t>
  </si>
  <si>
    <t>ภารกิจเสริมสร้างและพัฒนาประสิทธิภาพการปฏิบัติราชการ (ภส.)</t>
  </si>
  <si>
    <t>ภารกิจกองทุนและสวัสดิการทางการศึกษา (ภท.)</t>
  </si>
  <si>
    <t>ภารกิจกฎหมาย อุทธรณ์และร้องทุกข์ (ภก.)</t>
  </si>
  <si>
    <t>ภารกิจเสริมสร้างและมาตรฐานวินัย (ภม.)</t>
  </si>
  <si>
    <t>ภารกิจบริหารการเปลี่ยนแปลงภาครัฐและนโยบายพิเศษ (ภป.)</t>
  </si>
  <si>
    <t>ภารกิจวิจัยนวัตกรรมการบริหารงานบุคคล (ภจ.)</t>
  </si>
  <si>
    <t>หน่วยตรวจสอบภายใน (ตส.)</t>
  </si>
  <si>
    <t>1. โครงการให้คำปรึกษา กำกับ ติดตาม</t>
  </si>
  <si>
    <t>และประเมินผลการบริหารงานบุคคลของ</t>
  </si>
  <si>
    <t>ข้าราชการครูและบุคลากรทางการศึกษา</t>
  </si>
  <si>
    <t>เชิงคุณภาพ</t>
  </si>
  <si>
    <t>ทางการศึกษา</t>
  </si>
  <si>
    <t>เชิงปริมาณ</t>
  </si>
  <si>
    <t>ครูและบุคลากรทางการศึกษา</t>
  </si>
  <si>
    <t>การดำเนินกิจกรรม</t>
  </si>
  <si>
    <t>การบริหารงานบุคคลของข้าราชการครู</t>
  </si>
  <si>
    <t>และบุคลากรทางการศึกษา</t>
  </si>
  <si>
    <t xml:space="preserve"> ติดตาม และตรวจสอบการบริหารงาน</t>
  </si>
  <si>
    <t>งานบุคคลสำหรับข้าราชการครูและ</t>
  </si>
  <si>
    <t>และบุคลากรทางการศึกษาด้วยระบบ</t>
  </si>
  <si>
    <t>อิเล็กทรอนิกส์</t>
  </si>
  <si>
    <t>3. โครงการพัฒนาหลักเกณฑ์และวิธีการ</t>
  </si>
  <si>
    <t xml:space="preserve"> โอน/ย้ายตามมาตรา 57และมาตรา 58</t>
  </si>
  <si>
    <t xml:space="preserve">เพื่อยกระดับคุณภาพการศึกษาทั้งระบบ </t>
  </si>
  <si>
    <t xml:space="preserve"> (ก.ค.ศ. 16)</t>
  </si>
  <si>
    <t xml:space="preserve"> เพื่อสนับสนุนการบริหารงานบุคคล</t>
  </si>
  <si>
    <t>ของสำนักงาน ก.ค.ศ.</t>
  </si>
  <si>
    <t xml:space="preserve">ข้าราชการครูและบุคลากรทางการศึกษา </t>
  </si>
  <si>
    <t>อ้างอิงเอกสารทะเบียนประวัติ ก.พ.7</t>
  </si>
  <si>
    <t>และเครื่องคอมพิวเตอร์แม่ข่าย</t>
  </si>
  <si>
    <t>ระบบทะเบียนประวัติอิเล็กทรอนิกส์</t>
  </si>
  <si>
    <t>1. ก.ค.ศ. มีคู่มือเพื่อใช้เป็นแนวทางการ</t>
  </si>
  <si>
    <t>กำกับ ติดตามและตรวจสอบการบริหาร</t>
  </si>
  <si>
    <t>งานบุคคลของข้าราชการครูและบุคลากร</t>
  </si>
  <si>
    <t>ให้ระบบบริหารงานบุคคลของข้าราชการ</t>
  </si>
  <si>
    <t>ทางการศึกษา เพื่อเสริมสร้างความเข้มแข็ง</t>
  </si>
  <si>
    <t>1. รายงานการประเมินผลการบริหาร</t>
  </si>
  <si>
    <t>บุคลากรทางการศึกษาจำนวน 500 เล่ม</t>
  </si>
  <si>
    <t>2. คู่มือการกำกับติดตาม และตรวจสอบ</t>
  </si>
  <si>
    <t>3. มีเครื่องมือและเครือข่ายในการกำกับ</t>
  </si>
  <si>
    <t xml:space="preserve"> ติดตามและตรวจสอบการบริหาร</t>
  </si>
  <si>
    <t>ทางการศึกษาบุคลากรทางการศึกษา</t>
  </si>
  <si>
    <t>บุคคลของข้าราชการครูและบุคลากร</t>
  </si>
  <si>
    <t>2. โครงการพัฒนาการตรวจติดตามและ</t>
  </si>
  <si>
    <t>ประเมินผลการบริหารงานบุคคลสำหรับ</t>
  </si>
  <si>
    <t xml:space="preserve">ประชุมของ อ.ก.ค.ศ.เขตพื้นที่การศึกษา </t>
  </si>
  <si>
    <t>และ อ.ก.ค.ศ.ที่ ก.ค.ศ. ตั้ง ผ่านระบบ</t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</si>
  <si>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1</t>
    </r>
    <r>
      <rPr>
        <sz val="16"/>
        <color theme="1"/>
        <rFont val="TH SarabunPSK"/>
        <family val="2"/>
      </rPr>
      <t xml:space="preserve"> การประเมินผล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</si>
  <si>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2</t>
    </r>
    <r>
      <rPr>
        <sz val="16"/>
        <color theme="1"/>
        <rFont val="TH SarabunPSK"/>
        <family val="2"/>
      </rPr>
      <t xml:space="preserve"> การจัดทำคู่มือการกำกับ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</si>
  <si>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การพัฒนาระบบรายงาน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</si>
  <si>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2 </t>
    </r>
    <r>
      <rPr>
        <sz val="16"/>
        <color theme="1"/>
        <rFont val="TH SarabunPSK"/>
        <family val="2"/>
      </rPr>
      <t>การพัฒนารูปแบบคำสั่ง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</si>
  <si>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การกำกับ ติดตามการเข้า</t>
    </r>
  </si>
  <si>
    <t>ตั้งแต่วันที่ 1 ตุลาคม - 30 มิถุนายน 2558</t>
  </si>
  <si>
    <t>ตรวจสอบข้อมูลได้อย่างมีประสิทธิภาพ</t>
  </si>
  <si>
    <t>1. สำนักงานเขตพื้นที่การศึกษาและ</t>
  </si>
  <si>
    <t>ส่วนราชการ มีการจัดทำรายงานประจำปี</t>
  </si>
  <si>
    <t>และมาตรฐานเดียวกัน</t>
  </si>
  <si>
    <t>และบุคลากรทางการศึกษาเป็นรูปแบบ</t>
  </si>
  <si>
    <t>2. สำนักงาน ก.ค.ศ. มีข้อมูลการเข้าประชุม</t>
  </si>
  <si>
    <t>ของอนุกรรมการใน อ.ก.ค.ศ. เขตพื้นที่</t>
  </si>
  <si>
    <t xml:space="preserve">การศึกษาและ อ.ก.ค.ศ.ที่ ก.ค.ศ. ตั้ง </t>
  </si>
  <si>
    <t>ที่ครบถ้วนสมบูรณ์ เป็นปัจจุบัน สามารถ</t>
  </si>
  <si>
    <t>ของข้าราชการครูและบุคลากรทางการศึกษา</t>
  </si>
  <si>
    <t>1. มีแบบและระบบรายงานการบริหาร</t>
  </si>
  <si>
    <t xml:space="preserve">ทางการศึกษาด้วยระบบอิเลกทรอนิกส์ </t>
  </si>
  <si>
    <t>1 ระบบ</t>
  </si>
  <si>
    <t>2. ได้รูปแบบคำสั่งการบริหารงานบุคคล</t>
  </si>
  <si>
    <t xml:space="preserve">1. ก.ค.ศ. มีหลักเกณฑ์และวิธีการโอน ย้าย </t>
  </si>
  <si>
    <t>ตามมาตรา 57และมาตรา 58 ซึ่งสามารถ</t>
  </si>
  <si>
    <t>คัดกรองผู้ที่มีความรู้ ความสามารถ และ</t>
  </si>
  <si>
    <t>ความประพฤติดี มีคุณธรรม จริยธรรม และ</t>
  </si>
  <si>
    <t>จรรยาบรรณวิชาชีพ มาดำรงตำแหน่ง</t>
  </si>
  <si>
    <t>สายงานการสอนได้อย่างมีประสิทธิภาพ</t>
  </si>
  <si>
    <t>1. มีหลักเกณฑ์และวิธีการโอนพนักงานส่วน</t>
  </si>
  <si>
    <t>ท้องถิ่นและข้าราชการอื่นมาบรรจุและ</t>
  </si>
  <si>
    <t>แต่งตั้งเป็นข้าราชการครูและบุคลากร</t>
  </si>
  <si>
    <t>ทางการศึกษา ตำแหน่งครู</t>
  </si>
  <si>
    <t>2. มีหลักเกณฑ์และวิธีการย้ายข้าราชการครู</t>
  </si>
  <si>
    <t>และบุคลากรทางการศึกษา ตำแหน่ง</t>
  </si>
  <si>
    <t>บุคลากรทางการศึกษาอื่นตาม</t>
  </si>
  <si>
    <t>มาตรา 38 ค.(2) มาแต่งตั้งให้ดำรงตำแหน่ง</t>
  </si>
  <si>
    <t xml:space="preserve"> สายงานการสอนโดยผลการสอบแข่งขัน</t>
  </si>
  <si>
    <t>4. โครงการพัฒนาระบบสารสนเทศ</t>
  </si>
  <si>
    <t>เชิงกลยุทธ์ด้านการบริหารงานบุคคลของ</t>
  </si>
  <si>
    <t>สำนักงาน ก.ค.ศ. และ อ.ก.ค.ศ.</t>
  </si>
  <si>
    <t>เจ้าหน้าที่งานบุคคลของ สพท. เพื่อใช้งาน</t>
  </si>
  <si>
    <t>ระบบบริหารงานบุคคลและระบบ CMSS</t>
  </si>
  <si>
    <t>เขตพื้นที่การศึกษาเพื่อดูแลระบบ</t>
  </si>
  <si>
    <t>ทะเบียนประวัติอิเล็กทรอนิกส์</t>
  </si>
  <si>
    <t>การดำเนินงานโครงการของเจ้าหน้าที่</t>
  </si>
  <si>
    <t>ประจำสำนักงานเขตพื้นที่การศึกษา</t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</si>
  <si>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1 </t>
    </r>
    <r>
      <rPr>
        <sz val="16"/>
        <color theme="1"/>
        <rFont val="TH SarabunPSK"/>
        <family val="2"/>
      </rPr>
      <t>พัฒนาระบบ CMSS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</si>
  <si>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จัดทำข้อมูลปฐมภูมิ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</si>
  <si>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3 </t>
    </r>
    <r>
      <rPr>
        <sz val="16"/>
        <color theme="1"/>
        <rFont val="TH SarabunPSK"/>
        <family val="2"/>
      </rPr>
      <t xml:space="preserve">ระบบโครงสร้างพื้นฐาน 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</si>
  <si>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4</t>
    </r>
    <r>
      <rPr>
        <sz val="16"/>
        <color theme="1"/>
        <rFont val="TH SarabunPSK"/>
        <family val="2"/>
      </rPr>
      <t xml:space="preserve"> การพัฒนาบุคลากรใน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</si>
  <si>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5</t>
    </r>
    <r>
      <rPr>
        <sz val="16"/>
        <color theme="1"/>
        <rFont val="TH SarabunPSK"/>
        <family val="2"/>
      </rPr>
      <t xml:space="preserve"> เจ้าหน้าที่ประจำสำนักงาน</t>
    </r>
  </si>
  <si>
    <r>
      <t xml:space="preserve"> </t>
    </r>
    <r>
      <rPr>
        <b/>
        <sz val="16"/>
        <color theme="1"/>
        <rFont val="TH SarabunPSK"/>
        <family val="2"/>
      </rPr>
      <t xml:space="preserve"> กิจกรรมที่ 6</t>
    </r>
    <r>
      <rPr>
        <sz val="16"/>
        <color theme="1"/>
        <rFont val="TH SarabunPSK"/>
        <family val="2"/>
      </rPr>
      <t xml:space="preserve"> การควบคุมกำกับติดตาม</t>
    </r>
  </si>
  <si>
    <t>5. โครงการพัฒนาระบบเทคโนโลยี</t>
  </si>
  <si>
    <t>สำนักงาน ก.ค.ศ. *</t>
  </si>
  <si>
    <t>เทคโนโลยีสารสนเทศสำนักงาน ก.ค.ศ.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</si>
  <si>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พัฒนาบุคลากรด้าน</t>
    </r>
  </si>
  <si>
    <t>อัตโนมัติ</t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</si>
  <si>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บำรุงรักษาระบบสำนักงาน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</si>
  <si>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พัฒนาระบบฐานข้อมูล </t>
    </r>
  </si>
  <si>
    <t>คุณวุฒิที่ ก.ค.ศ. รับรองประจำปี</t>
  </si>
  <si>
    <t>งบประมาณ พ.ศ. 2558</t>
  </si>
  <si>
    <t>1. สำนักงาน ก.ค.ศ. มีขีดความสามารถใน</t>
  </si>
  <si>
    <t>การออกคำสั่งของสำนักงานเขตพื้นที่</t>
  </si>
  <si>
    <t>การศึกษา และสนับสนุนภารกิจงาน</t>
  </si>
  <si>
    <t>วิทยฐานะรวมไปถึงสนับสนุนงานเลขานุการ</t>
  </si>
  <si>
    <t xml:space="preserve"> อ.ก.ค.ศ.เพื่อยกระดับมาตรฐานการ</t>
  </si>
  <si>
    <t>ดำเนินงานของสำนักงานก.ค.ศ. ให้มี</t>
  </si>
  <si>
    <t>ความรวดเร็ว คล่องตัว โปร่งใส เป็นธรรม</t>
  </si>
  <si>
    <t>ตรวจสอบได้ และก้าวไปสู่ความเป็นองค์กร</t>
  </si>
  <si>
    <t>ธรรมาภิบาลที่ส่งผลต่อคุณภาพการศึกษา</t>
  </si>
  <si>
    <t>อย่างแท้จริง</t>
  </si>
  <si>
    <t>1. สำนักงาน ก.ค.ศ. มีระบบฐานข้อมูล</t>
  </si>
  <si>
    <t>ทะเบียนประวัติอิเลกทรอนิกส์ที่สามารถ</t>
  </si>
  <si>
    <t xml:space="preserve">เรียกใช้ข้อมูลรายบุคคลได้อย่างครบถ้วน </t>
  </si>
  <si>
    <t>และผู้ใช้สามารถนำข้อมูลไปใช้ได้</t>
  </si>
  <si>
    <t>อย่างน่าเชื่อถือ</t>
  </si>
  <si>
    <t>บุคลากรในสำนักงาน ก.ค.ศ. รวม 295 คน</t>
  </si>
  <si>
    <t>สำนักงาน ก.ค.ศ. สามารถใช้งานระบบ</t>
  </si>
  <si>
    <t>คอมพิวเตอร์ เครือข่าย และซอฟต์แวร์ ได้</t>
  </si>
  <si>
    <t>อย่างต่อเนื่อง มีประสิทธิภาพ และสามารถ</t>
  </si>
  <si>
    <t>1. โครงการพัฒนากฎหมายเกี่ยวกับ</t>
  </si>
  <si>
    <t>บุคลากรทางการศึกษา</t>
  </si>
  <si>
    <t>ข้าราชการครูและบุคลากร</t>
  </si>
  <si>
    <t>การบริหารงานบุคคลของข้าราชการครูและ</t>
  </si>
  <si>
    <t>พัฒนากฎหมายเกี่ยวกับการบริหารงานบุคคล</t>
  </si>
  <si>
    <t xml:space="preserve"> โดยจัดทำร่างพระราชบัญญัติระเบียบ</t>
  </si>
  <si>
    <t>จัดการประชุมเชิงปฏิบัติการ จำนวน 3 ครั้ง</t>
  </si>
  <si>
    <t>1. ประชุมเชิงปฏิบัติการจัดทำ</t>
  </si>
  <si>
    <t>ร่าง พ.ร.บ.ระเบียบข้าราชการครู</t>
  </si>
  <si>
    <t xml:space="preserve">และบุคลากรทางการศึกษา </t>
  </si>
  <si>
    <t xml:space="preserve">พ.ศ. ...ในวันที่ 7 - 11 พ.ย. 57 </t>
  </si>
  <si>
    <t xml:space="preserve">ณ รร.ริเวอร์ไรน์เพลส จ.นนทบุรี </t>
  </si>
  <si>
    <t>สำนักงาน ก.ค.ศ. ได้ร่างพ.ร.บ.</t>
  </si>
  <si>
    <t>ระเบียบข้าราชการครูและ</t>
  </si>
  <si>
    <t>บุคลากรทางการศึกษา พ.ศ. ....</t>
  </si>
  <si>
    <t>2. ประชุมเชิงปฏิบัติการจัดทำ</t>
  </si>
  <si>
    <t>พ.ศ. ... ในวันที่ 18 - 20 ธ.ค. 57</t>
  </si>
  <si>
    <t xml:space="preserve"> ณ รร.ภูรัญญา รีสอร์ท</t>
  </si>
  <si>
    <t xml:space="preserve"> อ. ปากช่อง จ.นครราชสีมา</t>
  </si>
  <si>
    <t>3. ประชุมเชิงปฏิบัติการแก้ไข</t>
  </si>
  <si>
    <t>กฎหมายว่าด้วยระเบียบ</t>
  </si>
  <si>
    <t>ทางการศึกษา พ.ศ. ...</t>
  </si>
  <si>
    <t>คงเหลือ</t>
  </si>
  <si>
    <t>1. ได้ร่างพระราชบัญญัติระเบียบข้าราชการครูและบุคลากร</t>
  </si>
  <si>
    <t>ทางการศึกษา (ฉบับที่ ..)  พ.ศ. .... เตรียมเสนอ ก.ค.ศ.</t>
  </si>
  <si>
    <t>2. ได้ข้อตกลงร่วมกับผู้แทนข้าราชการครูและบุคลากร</t>
  </si>
  <si>
    <t xml:space="preserve">ทางการศึกษาเกี่ยวกับตำแหน่งบุคลากรทางการศึกษาอื่น </t>
  </si>
  <si>
    <t>ตามมาตรา 38 ค.(2) และปรับปรุงร่างพระราชบัญญัติ</t>
  </si>
  <si>
    <t xml:space="preserve"> ตามข้อสังเกตของ ก.ค.ศ.</t>
  </si>
  <si>
    <t>3. ได้ร่างพระราชบัญญัติระเบียบข้าราชการครูและบุคลากร</t>
  </si>
  <si>
    <t>ทางการศึกษา (ฉบับที่ ..) พ.ศ. .... รองรับพระราชบัญญัติ</t>
  </si>
  <si>
    <t>เงินเดือน เงินวิทยฐานะ และเงินประจำตำแหน่งข้าราชการครู</t>
  </si>
  <si>
    <t>และบุคลากรทางการศึกษา พ.ศ. 2558 รวมทั้งการเตรียม</t>
  </si>
  <si>
    <t>ข้อชี้แจงต่อคณะรัฐมนตรีและหน่วยงานที่เกี่ยวข้อง</t>
  </si>
  <si>
    <t>1. โครงการพัฒนาระบบบริหาร</t>
  </si>
  <si>
    <t>สามารถกำหนดหลักเกณฑ์ที่เกี่ยวกับ</t>
  </si>
  <si>
    <t>มีหลักเกณฑ์การบริหารงานบุคคล</t>
  </si>
  <si>
    <t>จำนวน 5 หลักเกณฑ์</t>
  </si>
  <si>
    <t>การประเมินตำแหน่งและวิทยฐานะสำหรับ</t>
  </si>
  <si>
    <t>ตำแหน่งที่มีใบอนุญาตประกอบวิชาชีพ</t>
  </si>
  <si>
    <t>เป็นระยะๆ (ม. 55)</t>
  </si>
  <si>
    <t>หลักเกณฑ์และวิธีการให้ข้าราชการครู</t>
  </si>
  <si>
    <t>และบุคลากรทางการศึกษามีและเลื่อน</t>
  </si>
  <si>
    <t xml:space="preserve">วิทยฐานะ (ม. 54) </t>
  </si>
  <si>
    <t>การปรับปรุงหลักเกณฑ์ฯ (ม. 54)</t>
  </si>
  <si>
    <t xml:space="preserve">หลักเกณฑ์และวิธีการย้ายฯ (ม. 59 </t>
  </si>
  <si>
    <t>และ ม. 60)</t>
  </si>
  <si>
    <t>และมาตรฐานวิทยฐานะของข้าราชการครู</t>
  </si>
  <si>
    <t xml:space="preserve">และบุคลากรทางการศึกษา (ม. 42) 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</si>
  <si>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จัดทำหลักเกณฑ์และวิธี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</si>
  <si>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ปรับปรุงและพัฒนา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</si>
  <si>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ประชุมรับฟังความคิดเห็น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</si>
  <si>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ปรับปรุงและพัฒนา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</si>
  <si>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พัฒนามาตรฐานตำแหน่ง</t>
    </r>
  </si>
  <si>
    <t>2. โครงการส่งเสริมและพัฒนา</t>
  </si>
  <si>
    <t>ประสิทธิภาพข้าราชการครูและ</t>
  </si>
  <si>
    <t>ไปในแนวทางเดียวกัน</t>
  </si>
  <si>
    <t>1. การประเมินวิทยฐานะเป็นไป</t>
  </si>
  <si>
    <t>ตามหลักเกณฑ์และวิธีการ</t>
  </si>
  <si>
    <t>ที่ ก.ค.ศ. กำหนด</t>
  </si>
  <si>
    <t>2. ผู้ทรงคุณวุฒิประเมินวิทยฐานะ</t>
  </si>
  <si>
    <t>เป็นมาตรฐานเดียวกัน</t>
  </si>
  <si>
    <t>3. เจ้าหน้าที่ฝ่ายเลขานุการ</t>
  </si>
  <si>
    <t>ปฏิบัติงานได้ถูกต้องและเป็น</t>
  </si>
  <si>
    <t>นิเทศการศึกษา)</t>
  </si>
  <si>
    <t>1. ข้าราชการครูและบุคลากร</t>
  </si>
  <si>
    <t>ทางการศึกษาได้รับการประเมิน</t>
  </si>
  <si>
    <t>วิทยฐานะ (มาตรา 54) ตาม</t>
  </si>
  <si>
    <t xml:space="preserve">หลักเกณฑ์และวิธีการว17/2552 </t>
  </si>
  <si>
    <t>จำนวน 280 ราย แยกเป็นวิทยฐานะ</t>
  </si>
  <si>
    <t>เชี่ยวชาญและวิทยฐานะเชี่ยวชาญ</t>
  </si>
  <si>
    <t>พิเศษ (สายงานการสอน สายงาน</t>
  </si>
  <si>
    <t>บริหารสถานศึกษา สายงาน</t>
  </si>
  <si>
    <t>บริหารการศึกษา และสายงาน</t>
  </si>
  <si>
    <t>2. ข้าราชการครูและบุคลากร</t>
  </si>
  <si>
    <t>ทางการศึกษาผู้มีผลงานดีเด่นที่</t>
  </si>
  <si>
    <t>ประสบผลสำเร็จเป็นที่ประจักษ์ฯ</t>
  </si>
  <si>
    <t xml:space="preserve"> ได้รับการประเมินวิทยฐานะตาม</t>
  </si>
  <si>
    <t xml:space="preserve">หลักเกณฑ์ ว13/2556 จำนวน </t>
  </si>
  <si>
    <t>400 รายสำหรับวิทยฐานะเชี่ยวชาญ</t>
  </si>
  <si>
    <t xml:space="preserve"> (สายงานการสอน สายงานบริหาร</t>
  </si>
  <si>
    <t>สถานศึกษา สายงานบริหาร</t>
  </si>
  <si>
    <t>การศึกษา และสายงานนิเทศ</t>
  </si>
  <si>
    <t>การศึกษา)</t>
  </si>
  <si>
    <t>3. จัดการประชุมสัมนาผู้ทรง</t>
  </si>
  <si>
    <t>คุณวุฒิ จำนวน 1 ครั้ง</t>
  </si>
  <si>
    <t>4. จัดการประชุมสัมมนา</t>
  </si>
  <si>
    <t>ฝ่ายเลขานุการ จำนวน 1 ครั้ง</t>
  </si>
  <si>
    <t>(4 กิจกรรมย่อย)</t>
  </si>
  <si>
    <r>
      <t xml:space="preserve">   </t>
    </r>
    <r>
      <rPr>
        <b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งานประเมินวิทยฐานะของ</t>
    </r>
  </si>
  <si>
    <t>วิสามัญเฉพาะกิจฯ (ว.17/2552)</t>
  </si>
  <si>
    <t xml:space="preserve">จัดประชุม อ.ก.ค.ศ.วิสามัญเฉพาะกิจฯ </t>
  </si>
  <si>
    <t>(ว.13/2556)</t>
  </si>
  <si>
    <r>
      <t xml:space="preserve">    </t>
    </r>
    <r>
      <rPr>
        <u/>
        <sz val="16"/>
        <color theme="1"/>
        <rFont val="TH SarabunPSK"/>
        <family val="2"/>
      </rPr>
      <t>กิจกรรมย่อยที่ 1</t>
    </r>
    <r>
      <rPr>
        <sz val="16"/>
        <color theme="1"/>
        <rFont val="TH SarabunPSK"/>
        <family val="2"/>
      </rPr>
      <t xml:space="preserve">  จัดประชุม อ.ก.ค.ศ. </t>
    </r>
  </si>
  <si>
    <r>
      <t xml:space="preserve">    </t>
    </r>
    <r>
      <rPr>
        <u/>
        <sz val="16"/>
        <color theme="1"/>
        <rFont val="TH SarabunPSK"/>
        <family val="2"/>
      </rPr>
      <t>กิจกรรมย่อยที่ 2</t>
    </r>
    <r>
      <rPr>
        <sz val="16"/>
        <color theme="1"/>
        <rFont val="TH SarabunPSK"/>
        <family val="2"/>
      </rPr>
      <t xml:space="preserve"> การประเมินและ</t>
    </r>
  </si>
  <si>
    <t>ผู้ทรงคุณวุฒิที่เป็นผู้ประเมินวิทยฐานะ</t>
  </si>
  <si>
    <t xml:space="preserve">ฝ่ายเลขานุการของ อ.ก.ค.ศ. วิสามัญฯ </t>
  </si>
  <si>
    <t>และอ.ก.ค.ศ. วิสามัญเฉพาะกิจฯ</t>
  </si>
  <si>
    <r>
      <t xml:space="preserve">    </t>
    </r>
    <r>
      <rPr>
        <u/>
        <sz val="16"/>
        <color theme="1"/>
        <rFont val="TH SarabunPSK"/>
        <family val="2"/>
      </rPr>
      <t xml:space="preserve">กิจกรรมย่อยที่ 3 </t>
    </r>
    <r>
      <rPr>
        <sz val="16"/>
        <color theme="1"/>
        <rFont val="TH SarabunPSK"/>
        <family val="2"/>
      </rPr>
      <t>จัดประชุมสัมมนา</t>
    </r>
  </si>
  <si>
    <r>
      <t xml:space="preserve">    </t>
    </r>
    <r>
      <rPr>
        <u/>
        <sz val="16"/>
        <color theme="1"/>
        <rFont val="TH SarabunPSK"/>
        <family val="2"/>
      </rPr>
      <t xml:space="preserve">กิจกรรมย่อยที่ 4 </t>
    </r>
    <r>
      <rPr>
        <sz val="16"/>
        <color theme="1"/>
        <rFont val="TH SarabunPSK"/>
        <family val="2"/>
      </rPr>
      <t>จัดประชุมสัมมนา</t>
    </r>
  </si>
  <si>
    <t>ทางการศึกษาอื่นตามมาตรา 38 ค. (2)</t>
  </si>
  <si>
    <t>1. โครงการพัฒนานโยบายและระบบ</t>
  </si>
  <si>
    <t>ตำแหน่งบุคลากรทางการศึกษาอื่น</t>
  </si>
  <si>
    <t>ตามมาตรา 38 ค. (2)</t>
  </si>
  <si>
    <t>และเป็นธรรม</t>
  </si>
  <si>
    <t>ส่งเสริม พัฒนานโยบายและระบบตำแหน่ง</t>
  </si>
  <si>
    <t xml:space="preserve">และบุคลากรทางการศึกษาอื่น </t>
  </si>
  <si>
    <t>ตามมาตรา 38 ค.(2) และให้ส่วนราชการ</t>
  </si>
  <si>
    <t>หรือหน่วยงานการศึกษาดำเนินการ</t>
  </si>
  <si>
    <t>ด้านการบริหารงานบุคคลได้</t>
  </si>
  <si>
    <t>อย่างมีประสิทธิภาพ มีมาตรฐาน</t>
  </si>
  <si>
    <t>มีหลักเกณฑ์และวิธีการเกี่ยวกับ</t>
  </si>
  <si>
    <t>การบริหารงานบุคคลตำแหน่งบุคลากร</t>
  </si>
  <si>
    <t>ทางการศึกษาอื่นตามมาตรา 38 ค.(2)</t>
  </si>
  <si>
    <t>ตำแหน่งฯ 38 ค. (2)</t>
  </si>
  <si>
    <t>ผู้ดำรงตำแหน่งผอ.กลุ่ม/หน่วย สังกัดสพฐ.</t>
  </si>
  <si>
    <t>และวิธีการเกี่ยวกับการบริหารงานบุคคล</t>
  </si>
  <si>
    <t xml:space="preserve">ของตำแหน่งฯ 38 ค. (2)    </t>
  </si>
  <si>
    <t xml:space="preserve">    1.2 หลักเกณฑ์และวิธีการโอนพนักงาน</t>
  </si>
  <si>
    <t>ส่วนท้องถิ่นและข้าราชการอื่นมาบรรจุ</t>
  </si>
  <si>
    <t xml:space="preserve">และแต่งตั้งเป็นข้าราชการครูฯ  </t>
  </si>
  <si>
    <t xml:space="preserve">    1.3 หลักเกณฑ์และวิธีการคัดเลือก</t>
  </si>
  <si>
    <t xml:space="preserve">บุคลากรทางการศึกษาอื่นตามม.38 ค.(2) </t>
  </si>
  <si>
    <t>ตำแหน่งประเภททั่วไป เพื่อแต่งตั้ง</t>
  </si>
  <si>
    <t>ให้ดำรงตำแหน่งประเภทวิชาการระดับ</t>
  </si>
  <si>
    <t>ปฏิบัติการ</t>
  </si>
  <si>
    <t xml:space="preserve">    1.4 หลักเกณฑ์และวิธีการเปลี่ยน</t>
  </si>
  <si>
    <t>ตำแหน่งข้าราชการครูฯไปแต่งตั้งให้ดำรง</t>
  </si>
  <si>
    <t>ตำแหน่งบุคลากรทางการศึกษาอื่นตาม</t>
  </si>
  <si>
    <t xml:space="preserve">มาตรา 38 ค. (2) 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</si>
  <si>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จัดทำ (ร่าง) หลักเกณฑ์</t>
    </r>
  </si>
  <si>
    <t xml:space="preserve">    1.1 หลักเกณฑ์และวิธีการย้าย</t>
  </si>
  <si>
    <t xml:space="preserve">ข้าราชการครูฯ ตำแหน่งฯ 38 ค. (2) </t>
  </si>
  <si>
    <t>วิธีการเกี่ยวกับการบริหารงานบุคคล</t>
  </si>
  <si>
    <t xml:space="preserve">ของตำแหน่งฯ 38 ค. (2) </t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</si>
  <si>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ปรับปรุงหลักเกณฑ์และ</t>
    </r>
  </si>
  <si>
    <t xml:space="preserve">      2.1  ปรับปรุงหลักเกณฑ์ วิธีการและ</t>
  </si>
  <si>
    <t>เงื่อนไขในการสอบแข่งขันเพื่อบรรจุ</t>
  </si>
  <si>
    <t>บุคคลเข้ารับราชการเป็นข้าราชการครู</t>
  </si>
  <si>
    <t>มาตรา 38 ค. (2)</t>
  </si>
  <si>
    <t xml:space="preserve">บุคลากรทางการศึกษาอื่นตามมาตรา </t>
  </si>
  <si>
    <t>38 ค. (2) ในสายงานนิติการกรณีรับโอน</t>
  </si>
  <si>
    <t xml:space="preserve">หรือย้ายจากข้าราชการประเภทอื่น </t>
  </si>
  <si>
    <t>ซึ่งเคยได้รับเงินเพิ่มสำหรับตำแหน่ง</t>
  </si>
  <si>
    <t>ที่มีเหตุพิเศษ ตำแหน่งนิติกรตามกฎหมาย</t>
  </si>
  <si>
    <t>หรือระเบียบอื่นอยู่เดิมให้ได้รับเงินเพิ่ม</t>
  </si>
  <si>
    <t>สำหรับตำแหน่งที่เหตุพิเศษ ตำแหน่ง</t>
  </si>
  <si>
    <t>นิติกร (พ.ต.ก.) ตามระเบียบ ก.ค.ศ.</t>
  </si>
  <si>
    <t>คัดเลือกบุคลากรทางการศึกษาอื่น</t>
  </si>
  <si>
    <t>ตามมาตรา 38 ค. (2) ในสายงานนิติการ</t>
  </si>
  <si>
    <t>ให้ได้รับเงินเพิ่มสำหรับตำแหน่ง</t>
  </si>
  <si>
    <t>ที่มีเหตุพิเศษ ตำแหน่งนิติกร (พ.ต.ก.)</t>
  </si>
  <si>
    <t>ตำแหน่ง ระดับตำแหน่งการให้ได้รับ</t>
  </si>
  <si>
    <t>เงินเดือนและเงินประจำตำแหน่งของ</t>
  </si>
  <si>
    <t xml:space="preserve">ตำแหน่งบุคลากรทางการศึกษาอื่น </t>
  </si>
  <si>
    <t>ตามมาตรา 38 ค. (2) (ฉบับที่ 3)  พ.ศ. ...</t>
  </si>
  <si>
    <t>ประเภทอำนวยการ</t>
  </si>
  <si>
    <t>ประสิทธิภาพบุคลากรทางการศึกษาอื่น</t>
  </si>
  <si>
    <t>1. พัฒนาความก้าวหน้าในวิชาชีพ</t>
  </si>
  <si>
    <t>38 ค.(2)</t>
  </si>
  <si>
    <t>2. พัฒนามาตรฐานงานของตำแหน่ง</t>
  </si>
  <si>
    <t>เจ้าหน้าที่สำนกงาน ก.ค.ศ. จำนวน 28 คน</t>
  </si>
  <si>
    <t xml:space="preserve">1. ดำเนินการประเมินค่างาน </t>
  </si>
  <si>
    <t>จำนวน 24 ตำแหน่ง</t>
  </si>
  <si>
    <t>ทางการศึกษา ตำแหน่งบุคลากร</t>
  </si>
  <si>
    <t xml:space="preserve">ทางการศึกษาอื่นตามมาตรา 38 ค.(2) </t>
  </si>
  <si>
    <t>ได้รับการประเมินผลงานทางวิชาการ</t>
  </si>
  <si>
    <t>3. ได้ดำเนินการจัดประชุมสัมมนา</t>
  </si>
  <si>
    <t>ผู้ทรงคุณวุฒิที่เป็นผู้ประเมินผลงาน</t>
  </si>
  <si>
    <t>ทางวิชาการ ระดับเชี่ยวชาญและ</t>
  </si>
  <si>
    <t>4. ได้ดำเนินการจัดคลินิกวิชาการเคลื่อนที่</t>
  </si>
  <si>
    <t>สำหรับข้าราชการครูและบุคลากร</t>
  </si>
  <si>
    <t xml:space="preserve">ทางการศึกษาอื่น ตาม ม. 38 ค. (2) </t>
  </si>
  <si>
    <t>ตำแหน่งและประเมินบุคลากร</t>
  </si>
  <si>
    <t xml:space="preserve"> เพื่อแต่งตั้งให้ดำรงตำแหน่งประเภท</t>
  </si>
  <si>
    <t>วิชาการ ระดับเชี่ยวชาญ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</si>
  <si>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การดำเนินงานกำหนด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</si>
  <si>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คลินิกวิชาการเคลื่อนที่</t>
    </r>
  </si>
  <si>
    <t>รวม 4 ภูมิภาค 4 ครั้ง</t>
  </si>
  <si>
    <t>1. สนับสนุนงบประมาณเพี่อการประชุม</t>
  </si>
  <si>
    <t>ให้ อ.ก.ค.ศ. เขตพื้นที่การศึกษา</t>
  </si>
  <si>
    <t>บุคลากรในองค์กรมีความพร้อมและ</t>
  </si>
  <si>
    <t>ความสามารถในการปฏิบัติงานได้</t>
  </si>
  <si>
    <t>อย่างมีประสิทธิภาพ</t>
  </si>
  <si>
    <t xml:space="preserve">ประถมศึกษา 183 เขต/มัธยมศึกษา </t>
  </si>
  <si>
    <t xml:space="preserve">42 เขตและส่วนราชการ จำนวน 5 คณะ </t>
  </si>
  <si>
    <t>รวมทั้งสิ้น 230 คณะ</t>
  </si>
  <si>
    <t xml:space="preserve">2. สนับสนุนการเลือกตั้ง (ซ่อม) </t>
  </si>
  <si>
    <t>รวม 40 เขต</t>
  </si>
  <si>
    <t>3. เลือกตั้งใน อ.ก.ค.ศ. เขตพื้นที่</t>
  </si>
  <si>
    <t xml:space="preserve">การศึกษาประถมศึกษากรุงเทพมหานคร </t>
  </si>
  <si>
    <t>และ อ.ก.ค.ศ. เขตพื้นที่การศึกษา</t>
  </si>
  <si>
    <t>มัธยมศึกษา ที่หมดวาระพร้อมทั้ง</t>
  </si>
  <si>
    <t>การกำกับติดตามการเลือกตั้งฯ</t>
  </si>
  <si>
    <t>4. จัดประชุมเชิงปฏิบัติการเพื่อปรับปรุง</t>
  </si>
  <si>
    <t xml:space="preserve">หลักเกณฑ์และวิธีการได้มาฯ </t>
  </si>
  <si>
    <t>การศึกษา และ อ.ก.ค.ศ. ที่ ก.ค.ศ. ตั้ง</t>
  </si>
  <si>
    <t>ในส่วนราชการ</t>
  </si>
  <si>
    <t>5. จัดประชุมสัมมนา อ.ก.ค.ศ. เขตพื้นที่</t>
  </si>
  <si>
    <t xml:space="preserve">การศึกษาประถมศึกษา/มัธยมศึกษา </t>
  </si>
  <si>
    <t xml:space="preserve">และส่วนราชการ จำนวน 215 คณะ </t>
  </si>
  <si>
    <t>6. จัดพิมพ์ทำเนียบ อ.ก.ค.ศ. เขตพื้นที่</t>
  </si>
  <si>
    <t>การศึกษาและ อ.ก.ค.ศ. ส่วนราชการ</t>
  </si>
  <si>
    <t xml:space="preserve">7. ศึกษาดูงานของ ก.ค.ศ. และ อ.ก.ค.ศ. </t>
  </si>
  <si>
    <t>เขตพื้นที่การศึกษา</t>
  </si>
  <si>
    <t>1. โครงการส่งเสริมและพัฒนาองค์กร</t>
  </si>
  <si>
    <t>การบริหารงานบุคคลสำหรับข้าราชการ</t>
  </si>
  <si>
    <t>(งบรายจ่ายอื่น)</t>
  </si>
  <si>
    <t>เขตพื้นที่การศึกษา และอ.ก.ค.ศ. ที่ ก.ค.ศ.</t>
  </si>
  <si>
    <t>ตั้งในส่วนราชการ</t>
  </si>
  <si>
    <t>เขตฯ /ส่วนราชการ(4ภูมิภาค)</t>
  </si>
  <si>
    <t xml:space="preserve"> และ อ.ก.ค.ศ. เขตพื้นที่การศึกษา</t>
  </si>
  <si>
    <t>งบประมาณการบริหารงานบุคคลให้แก่</t>
  </si>
  <si>
    <t>อ.ก.ค.ศ.เขตพื้นที่การศึกษาประถมและ</t>
  </si>
  <si>
    <t>มัธยม/ อ.ก.ค.ศ. ที่ ก.ค.ศ. ตั้งในส่วน</t>
  </si>
  <si>
    <t>ราชการ</t>
  </si>
  <si>
    <t>พื้นที่การศึกษาประถมศึกษา/กทม./</t>
  </si>
  <si>
    <t>อ.ก.ค.ศ.เขตพื้นที่การศึกษามัธยมศึกษา</t>
  </si>
  <si>
    <t xml:space="preserve"> ที่หมดวาระ พร้อมทั้งการกำกับติดตาม</t>
  </si>
  <si>
    <t>การเลือกตั้งที่หมดวาระ (งบรายจ่ายอื่น)</t>
  </si>
  <si>
    <t>วิธีการได้มาฯ ของอนุกรรมการใน อ.ก.ค.ศ.</t>
  </si>
  <si>
    <t xml:space="preserve">เขตพื้นที่การศึกษา และ อ.ก.ค.ศ. </t>
  </si>
  <si>
    <t xml:space="preserve">ส่วนราชการ </t>
  </si>
  <si>
    <t xml:space="preserve">(งบกลาง 5,000,000 บาท สำนักงาน </t>
  </si>
  <si>
    <t>ก.ค.ศ.)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</si>
  <si>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กิจกรรมสนับสนุนด้าน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</si>
  <si>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สนับสนุนการเลือกตั้งซ่อม 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</si>
  <si>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เลือกตั้ง อ.ก.ค.ศ. เขต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</si>
  <si>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ปรับปรุงหลักเกณฑ์และ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</si>
  <si>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จัดพิมพ์ทำเนียบ อ.ก.ค.ศ. 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</si>
  <si>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6</t>
    </r>
    <r>
      <rPr>
        <sz val="16"/>
        <color theme="1"/>
        <rFont val="TH SarabunPSK"/>
        <family val="2"/>
      </rPr>
      <t xml:space="preserve"> ประชุมสัมมนา อ.ก.ค.ศ.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</si>
  <si>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7 </t>
    </r>
    <r>
      <rPr>
        <sz val="16"/>
        <color theme="1"/>
        <rFont val="TH SarabunPSK"/>
        <family val="2"/>
      </rPr>
      <t>ศึกษาดูงานของ ก.ค.ศ.</t>
    </r>
  </si>
  <si>
    <t>2. โครงการพัฒนาระบบบริหารงานบุคคล</t>
  </si>
  <si>
    <t>ของข้าราชการครูและบุคลากร</t>
  </si>
  <si>
    <t>1. ผู้ดำเนินการสอบแข่งขันและผู้มีส่วน</t>
  </si>
  <si>
    <t>เกี่ยวข้องมีความรู้ ความเข้าใจ และ</t>
  </si>
  <si>
    <t>สามารถดำเนินการสอบแข่งขันให้เป็นไป</t>
  </si>
  <si>
    <t xml:space="preserve">ตามหลักเกณฑ์และวิธีการที่ ก.ค.ศ. </t>
  </si>
  <si>
    <t>กำหนดได้อย่างมีประสิทธิภาพ</t>
  </si>
  <si>
    <t>1. จัดประชุมสัมมนาเกี่ยวกับการ</t>
  </si>
  <si>
    <t>ดำเนินการสอบแข่งขันเพื่อบรรจุและ</t>
  </si>
  <si>
    <t>แต่งตั้งบุคคลเข้ารับราชการเป็นข้าราชการ</t>
  </si>
  <si>
    <t>ครูและบุคลากรทางการศึกษา ตำแหน่ง</t>
  </si>
  <si>
    <t>ครูผู้ช่วย</t>
  </si>
  <si>
    <t>3. โครงการส่งเสริมประสิทธิภาพ</t>
  </si>
  <si>
    <t>การรับรองวุฒิ เพื่อประโยชน์ในการบรรจุ</t>
  </si>
  <si>
    <t>แต่งตั้งข้าราชการครูและบุคลากร</t>
  </si>
  <si>
    <t>1. สามารถดำเนินการรับรองคุณวุฒิ</t>
  </si>
  <si>
    <t>ให้สถาบันการศึกษาและสำนักงาน</t>
  </si>
  <si>
    <t>คณะกรรมการการอุดมศึกษาให้แล้วเสร็จ</t>
  </si>
  <si>
    <t>ทุกคุณวุฒิอย่างรวดเร็ว และผู้สำเร็จ</t>
  </si>
  <si>
    <t>การศึกษานำไปใช้ประโยชน์ในการ</t>
  </si>
  <si>
    <t>ประกอบอาชีพได้</t>
  </si>
  <si>
    <t>1. สามารถมีข้อมูลการรับรองคุณวุฒิ</t>
  </si>
  <si>
    <t>ที่เป็นปัจจุบันให้บริการกับสถาบัน</t>
  </si>
  <si>
    <t>การศึกษาส่วนราชการ และสำนักงาน</t>
  </si>
  <si>
    <t>เขตพื้นที่การศึกษานำไปใช้ประโยชน์</t>
  </si>
  <si>
    <t>ได้ตามเป้าหมายที่ต้องการ</t>
  </si>
  <si>
    <t>4. โครงการพัฒนาระบบเกณฑ์มาตรฐาน</t>
  </si>
  <si>
    <t>อัตรากำลังข้าราชการครูและบุคลากร</t>
  </si>
  <si>
    <t>ทางการศึกษาในสถานศึกษาใน ศธ.</t>
  </si>
  <si>
    <t>สถานศึกษาอย่างเหมาะสม</t>
  </si>
  <si>
    <t>1. (ร่าง) เกณฑ์มาตรฐานอัตรากำลังคน</t>
  </si>
  <si>
    <t>ในสถานศึกษาสังกัดสำนักงาน</t>
  </si>
  <si>
    <t>เป็นร่างเกณฑ์ที่มีคุณภาพต่อการจัด</t>
  </si>
  <si>
    <t xml:space="preserve">การศึกษาให้กับผู้เรียนอย่างแท้จริง </t>
  </si>
  <si>
    <t>ส่งผลให้ภาครัฐจัดอัตรากำลังให้กับ</t>
  </si>
  <si>
    <t>จำนวน 1 เล่ม</t>
  </si>
  <si>
    <t>1. รายงานผลการศึกษาสภาพปัญหา</t>
  </si>
  <si>
    <t xml:space="preserve">การใช้อัตรากำลังในสถานศึกษาขนาดเล็ก </t>
  </si>
  <si>
    <t>สถานศึกษาที่อยู่ในพื้นที่กันดาร</t>
  </si>
  <si>
    <t xml:space="preserve">สถานศึกษาที่จัดการศึกษาสำหรับคนพิการ </t>
  </si>
  <si>
    <t>สถานศึกษาสงเคราะห์ และสถานศึกษา</t>
  </si>
  <si>
    <t>ที่จัดการศึกษาพิเศษสังกัดสำนักงาน</t>
  </si>
  <si>
    <t>คณะกรรมการการศึกษาขั้นพื้นฐาน</t>
  </si>
  <si>
    <t>2. ยก (ร่าง) เกณฑ์มาตรฐานอัตรากำลัง</t>
  </si>
  <si>
    <t>ในสถานศึกษาจำนวน 4 หลักเกณฑ์ ดังนี้</t>
  </si>
  <si>
    <t xml:space="preserve">    (1) เกณฑ์มาตรฐานอัตรากำลัง</t>
  </si>
  <si>
    <t>ในสถานศึกษาขนาดเล็ก/กันดาร/เสี่ยงภัย</t>
  </si>
  <si>
    <t xml:space="preserve">    (2) เกณฑ์มาตรฐานอัตรากำลังใน</t>
  </si>
  <si>
    <t>สถานศึกษาที่จัดการศึกษาสำหรับคนพิการ</t>
  </si>
  <si>
    <t xml:space="preserve">    (3) เกณฑ์มาตรฐานอาตรากำลังใน</t>
  </si>
  <si>
    <t>สถานศึกษาสงเคราะห์</t>
  </si>
  <si>
    <t xml:space="preserve">    (4) เกณฑ์มาตรฐานอัตรากำลังใน</t>
  </si>
  <si>
    <t>สถานศึกษาที่จัดการโครงการพิเศษ</t>
  </si>
  <si>
    <t>อัตรากำลังในสถานศึกษาขนาดเล็ก</t>
  </si>
  <si>
    <t>สถานศึกษาที่อยู่ในพื้นที่กันดาร สถานศึกษา</t>
  </si>
  <si>
    <t>ที่จัดการศึกษาสำหรับคนพิการ สถานศึกษา</t>
  </si>
  <si>
    <t>สงเคราะห์ และสถานศึกษาที่จัดการศึกษา</t>
  </si>
  <si>
    <t>โครงการพิเศษสังกัดสำนักงาน</t>
  </si>
  <si>
    <t xml:space="preserve">    2.1 เก็บข้อมูลในสถานศึกษา </t>
  </si>
  <si>
    <t>4 ประเภท 4 ภูมิภาค</t>
  </si>
  <si>
    <t xml:space="preserve">    2.2 วิเคราะห์ ประมวลผล</t>
  </si>
  <si>
    <t xml:space="preserve">และเขียนรายงาน </t>
  </si>
  <si>
    <t>3. จัดประชุมเชิงปฏิบัติการกำหนดปัจจัย</t>
  </si>
  <si>
    <t>ประกอบการยกร่างเกณฑ์มาตรฐานฯ</t>
  </si>
  <si>
    <t xml:space="preserve">5. จัดประชุม อ.ก.ค.ศ.วิสามัญเฉพาะกิจฯ </t>
  </si>
  <si>
    <t>พิจารณายกร่างเกณฑ์มาตรฐานฯ</t>
  </si>
  <si>
    <t>6. เสนอร่างเกณฑ์มาตรฐานฯ</t>
  </si>
  <si>
    <t xml:space="preserve">    กิจกรรม</t>
  </si>
  <si>
    <t xml:space="preserve">    1. ตั้ง อ.ก.ค.ศ. วิสามัญเฉพาะกิจฯ</t>
  </si>
  <si>
    <t xml:space="preserve">    2. ศึกษาวิเคราะห์สภาพปัญหาการใช้</t>
  </si>
  <si>
    <t>4. ประชุมเชิงปฏิบัติการยกร่างเกณฑ์</t>
  </si>
  <si>
    <t>มาตรฐานฯ</t>
  </si>
  <si>
    <t>ให้ อ.ก.ค.ศ.วิสามัญเกี่ยวกับการพัฒนา</t>
  </si>
  <si>
    <t>นโยบายและระบบบริหารงานบุคคลพิจารณา</t>
  </si>
  <si>
    <t xml:space="preserve"> ให้ ก.ค.ศ. พิจารณา</t>
  </si>
  <si>
    <t>7. เสนอร่างเกณฑ์มาตรฐานอัตรากำลังฯ</t>
  </si>
  <si>
    <t>1. โครงการเสริมสร้างประสิทธิภาพ</t>
  </si>
  <si>
    <t>การปฏิบัติราชการข้าราชการครู</t>
  </si>
  <si>
    <t>1. กฎหมายการบริหารงานบุคคลเกี่ยวกับ</t>
  </si>
  <si>
    <t>ระบบค่าตอบแทนและระบบพัฒนา</t>
  </si>
  <si>
    <t>นำไปสู่การปฏิบัติได้อย่างมีประสิทธิภาพ</t>
  </si>
  <si>
    <t>2. ระบบการพัฒนาข้าราชการครูและ</t>
  </si>
  <si>
    <t>บุคลากรทางการศึกษามีแนวทางใน</t>
  </si>
  <si>
    <t>การพัฒนาอย่างเป็นระบบและมีมาตรฐาน</t>
  </si>
  <si>
    <t>3. ส่งเสริมความก้าวหน้าในวิชาชีพครูและ</t>
  </si>
  <si>
    <t>สร้างแรงจูงใจบุคลากรที่มีความรู้</t>
  </si>
  <si>
    <t>ความสามารถเข้ารับราชการเป็นข้าราชการ</t>
  </si>
  <si>
    <t>ครู</t>
  </si>
  <si>
    <t>1. พรบ. เงินเดือน เงินวิทยฐานะ และเงิน</t>
  </si>
  <si>
    <t>ประจำตำแหน่งข้าราชการครูและบุคลากร</t>
  </si>
  <si>
    <t xml:space="preserve">ทางกรศึกษา (ฉบับที่ 3) พ.ศ.255... </t>
  </si>
  <si>
    <t>จำนวน 1 ฉบับ</t>
  </si>
  <si>
    <t>2. กฎ ก.ค.ศ. ว่าด้วยการให้ข้าราชการครู</t>
  </si>
  <si>
    <t>และบุคลากรทางการศึกษาได้รับเงินเดือน</t>
  </si>
  <si>
    <t>สูงกว่าหรือต่ำกว่าขั้นต่ำหรือสูงกว่าขั้นสูง</t>
  </si>
  <si>
    <t xml:space="preserve">ของอันดับ (ฉบับที่ 3) พ.ศ. 255... </t>
  </si>
  <si>
    <t>จำนวน 1ฉบับ</t>
  </si>
  <si>
    <t>3. หลักเกณฑ์และวิธีการให้ข้าราชการครู</t>
  </si>
  <si>
    <t>ให้ได้รับเงินเดือนและ/หรือปรับปรุง</t>
  </si>
  <si>
    <t>การกำหนดตำแหน่งเลื่อนและแต่งตั้ง</t>
  </si>
  <si>
    <t xml:space="preserve">ให้ดำรงตำแหน่งในกรณีที่ได้รับวุฒิเพิ่มขึ้น </t>
  </si>
  <si>
    <t>จำนวน 1 หลักเกณฑ์</t>
  </si>
  <si>
    <t>4. หลักเกณฑ์และวิธีการพัฒนาข้าราชการครู</t>
  </si>
  <si>
    <t>ตามมาตรา 55 วรรค 2 จำนวน 1 หลักเกณฑ์</t>
  </si>
  <si>
    <t>5. หลักเกณฑ์การเตรียมความพร้อมและ</t>
  </si>
  <si>
    <t>พัฒนาอย่างเข้มครูผู้ช่วย จำนวน 1 หลักเกณฑ์</t>
  </si>
  <si>
    <t>6. หลักเกณฑ์และวิธีการพัฒนาข้าราชการครู</t>
  </si>
  <si>
    <t>และบุคลากรทางการศึกษาก่อนแต่งตั้ง</t>
  </si>
  <si>
    <t>ให้ดำรงตำแหน่งศึกษานิเทศก์ตำแหน่ง</t>
  </si>
  <si>
    <t>ผู้บริหารสถานศึกษา ตำแหน่งผู้อำนวยการ</t>
  </si>
  <si>
    <t>สำนักงานเขตพื้นที่การศึกษาและ</t>
  </si>
  <si>
    <t>รองผู้อำนวยการสำนักงานเขตพื้นที่การศึกษา</t>
  </si>
  <si>
    <t xml:space="preserve"> จำนวน 3 หลักเกณฑ์</t>
  </si>
  <si>
    <t>7. ประชุมชี้แจงกฎหมายเกี่ยวกับระบบ</t>
  </si>
  <si>
    <t>ค่าตอบแทนและระบบพัฒนาข้าราชการครู</t>
  </si>
  <si>
    <t>และบุคลากรทางการศึกษา จำนวน 2 ครั้ง</t>
  </si>
  <si>
    <t xml:space="preserve">นโยบายรัฐบาล และการปรับปรุง </t>
  </si>
  <si>
    <t>พ.ร.บ.เงินเดือนเงินวิทยฐานะ และ</t>
  </si>
  <si>
    <t>เงินประจำตำแหน่งข้าราชการครูและ</t>
  </si>
  <si>
    <t xml:space="preserve">บุคลากรทางการศึกษา (ฉบับที่ ...) </t>
  </si>
  <si>
    <t>พ.ศ. ....</t>
  </si>
  <si>
    <t>ของอันดับ (ฉบับที่ 3) พ.ศ. ....</t>
  </si>
  <si>
    <t xml:space="preserve">   กิจกรรมอื่นๆ</t>
  </si>
  <si>
    <t xml:space="preserve"> ว่าด้วยการให้ข้าราชการครูและบุคลากร</t>
  </si>
  <si>
    <t>ทางการศึกษาได้รับเงินเดือนสูงกว่าขั้นสูง</t>
  </si>
  <si>
    <t>หรือต่ำกว่าขั้นต่ำหรือสูงกว่าขั้นสูง</t>
  </si>
  <si>
    <t>และวิธีการให้ข้าราชการครูได้รับเงินเดือน</t>
  </si>
  <si>
    <t>และ/หรือปรับปรุงการกำหนดตำแหน่ง</t>
  </si>
  <si>
    <t>เลื่อนและแต่งตั้งให้ดำรงตำแหน่งในกรณี</t>
  </si>
  <si>
    <t>ที่ได้รับคุณวุฒิเพิ่มขึ้น</t>
  </si>
  <si>
    <t xml:space="preserve">และวิธีการพัฒนาข้าราชการครูตาม ม.55 </t>
  </si>
  <si>
    <t>วรรค 2</t>
  </si>
  <si>
    <t>และวิธีการเตรียมความพร้อมและ</t>
  </si>
  <si>
    <t>พัฒนาอย่างเข้มครูผู้ช่วย</t>
  </si>
  <si>
    <t>และวิธีการพัฒนาข้าราชการครูและ</t>
  </si>
  <si>
    <t>บุคลากรทางการศึกษาก่อนแต่งตั้งและ</t>
  </si>
  <si>
    <t>หลังแต่งตั้ง</t>
  </si>
  <si>
    <t>เกี่ยวกับระบบค่าตอบแทนและระบบ</t>
  </si>
  <si>
    <t>พัฒนาข้าราชการครูและบุคลากร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</si>
  <si>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การปรับเงินเดือนตาม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</si>
  <si>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การปรับปรุงกฎ ก.ค.ศ.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</si>
  <si>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การปรับปรุงหลักเกณฑ์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</si>
  <si>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การกำหนดหลักเกณฑ์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</si>
  <si>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5</t>
    </r>
    <r>
      <rPr>
        <sz val="16"/>
        <color theme="1"/>
        <rFont val="TH SarabunPSK"/>
        <family val="2"/>
      </rPr>
      <t xml:space="preserve"> การปรับปรุงหลักเกณฑ์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</si>
  <si>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6</t>
    </r>
    <r>
      <rPr>
        <sz val="16"/>
        <color theme="1"/>
        <rFont val="TH SarabunPSK"/>
        <family val="2"/>
      </rPr>
      <t xml:space="preserve"> การปรับปรุงหลักเกณฑ์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</si>
  <si>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7</t>
    </r>
    <r>
      <rPr>
        <sz val="16"/>
        <color theme="1"/>
        <rFont val="TH SarabunPSK"/>
        <family val="2"/>
      </rPr>
      <t xml:space="preserve"> การประชุมชี้แจงกฎหมาย</t>
    </r>
  </si>
  <si>
    <t>1. โครงการส่งเสริมสวัสดิการและสิทธิ</t>
  </si>
  <si>
    <t>ประโยชน์เกื้อกูลสำหรับข้าราชการครู</t>
  </si>
  <si>
    <t>อันเนื่องมาจากการปฏิบัติหน้าที่ราชการ</t>
  </si>
  <si>
    <t>1. หลักเกณฑ์และวิธีการเกี่ยวกับการจัด</t>
  </si>
  <si>
    <t>สวัสดิการแก่ครอบครัวข้าราชการครูและ</t>
  </si>
  <si>
    <t>บุคลากรทางการศึกษาผู้ถึงแก่ความตาย</t>
  </si>
  <si>
    <t>มีความเหมาะสมเป็นที่ยอมรับของ</t>
  </si>
  <si>
    <t xml:space="preserve"> ทำให้มีความมั่นใจและมีขวัญกำลังใจ</t>
  </si>
  <si>
    <t>ในการปฏิบัติงาน</t>
  </si>
  <si>
    <t>2. บัญชีการขอพระราชทานเครื่องราช</t>
  </si>
  <si>
    <t>อิสริยาภรณ์ให้แก่ข้าราชการครูและ</t>
  </si>
  <si>
    <t>บุคลากรทางการศึกษามีความเหมาะสม</t>
  </si>
  <si>
    <t>เป็นที่ยอมรับของข้าราชการครูและบุคลากร</t>
  </si>
  <si>
    <t>ทางการศึกษาทำให้มีความภาคภูมิใจ</t>
  </si>
  <si>
    <t>ในวิชาชีพ</t>
  </si>
  <si>
    <t>สวัสดิการแก่ข้าราชการครูและบุคลากร</t>
  </si>
  <si>
    <t>ทางการศึกษาผู้ถึงแก่ความตายอันเนื่อง</t>
  </si>
  <si>
    <t>มาจากการปฏิบัติหน้าที่ราชการ</t>
  </si>
  <si>
    <t>เครื่องราชอิสริยาภรณ์ให้แก่ข้าราชการครู</t>
  </si>
  <si>
    <t>2. บัญชีการเสนอของพระราชทาน</t>
  </si>
  <si>
    <t>1. จัดทำร่างหลักเกณฑ์และวิธีการจัด</t>
  </si>
  <si>
    <t>2. จัดทำบัญชีการเสนอขอพระราชทาน</t>
  </si>
  <si>
    <t>2. โครงการเสริมสร้างจิตสำนึกการมีวินัย</t>
  </si>
  <si>
    <t>ทางการเงินและรณรงค์การดำเนินชีวิต</t>
  </si>
  <si>
    <t>ตามหลักปรัชญาเศรษฐกิจพอเพียง</t>
  </si>
  <si>
    <t xml:space="preserve">มีจิตสำนึกด้านการมีวินัยทางการเงิน </t>
  </si>
  <si>
    <t>รวมทั้งมีคุณลักษณะพึงประสงค์ตาม</t>
  </si>
  <si>
    <t>หลักปรัชญาเศรษฐกิจพอเพียง</t>
  </si>
  <si>
    <t>1. หนังสือเกี่ยวกับการมีวินัยทางการเงิน</t>
  </si>
  <si>
    <t>2. การจัดอบรม/พัฒนาให้ความรู้เกี่ยวกับ</t>
  </si>
  <si>
    <t>การมีวินัยทางการเงิน</t>
  </si>
  <si>
    <t xml:space="preserve">มีกฎหมายเกี่ยวกับกองทุนพัฒนาครู </t>
  </si>
  <si>
    <t>คณาจารย์ และบุคลากรทางการศึกษาและ</t>
  </si>
  <si>
    <t>ระเบียบที่เกี่ยวข้องที่เหมาะสมกับการพัฒนา</t>
  </si>
  <si>
    <t xml:space="preserve">ครู คณาจารย์และบุคลากรทางการศึกษา </t>
  </si>
  <si>
    <t>รวมทั้งการให้ได้รับเงินวิทยพัฒน์ ส่งผลให้</t>
  </si>
  <si>
    <t>สามารถพัฒนาการศึกษาได้อย่างมีคุณภาพ</t>
  </si>
  <si>
    <t>สอดคล้องกับความเปลี่ยนแปลงทางเศรษฐกิจ</t>
  </si>
  <si>
    <t>และสังคม</t>
  </si>
  <si>
    <t xml:space="preserve">1. ร่างพระราชบัญญัติกองทุนพัฒนาครู </t>
  </si>
  <si>
    <t>คณาจารย์และบุคลากรทางการศึกษา</t>
  </si>
  <si>
    <t>2. ระเบียบกฎกระทรวงศึกษาธิการว่าด้วย</t>
  </si>
  <si>
    <t>การบริหารกองทุนพัฒนาครูและบุคลากร</t>
  </si>
  <si>
    <t>วิทยพัฒน์ พ.ศ. ...</t>
  </si>
  <si>
    <t>3. ระเบียบ ก.ค.ศ. ว่าด้วยการให้ข้าราชการ</t>
  </si>
  <si>
    <t>ครูและบุคลากรทางการศึกษาได้รับเงิน</t>
  </si>
  <si>
    <t xml:space="preserve">1. ร่าง พ.ร.บ.กองทุนพัฒนาครู คณาจารย์ </t>
  </si>
  <si>
    <t>3. โครงการกองทุนพัฒนาครู คณาจารย์</t>
  </si>
  <si>
    <t>2. จัดทำระเบียบ ก.ค.ศ. ว่าด้วยการให้</t>
  </si>
  <si>
    <t>ได้รับเงินวิทยพัฒน์ พ.ศ. ....</t>
  </si>
  <si>
    <t>4. โครงการศึกษาคุณภาพชีวิตของ</t>
  </si>
  <si>
    <t>ข้าราชการครูและบุคลากร ทางการศึกษา</t>
  </si>
  <si>
    <t xml:space="preserve"> (งบอุดหนุน)</t>
  </si>
  <si>
    <t>มีการกำหนดนโยบาย/แนวทางในการพัฒนา</t>
  </si>
  <si>
    <t>คุณภาพชีวิตของข้าราชการครูและบุคลากร</t>
  </si>
  <si>
    <t>ทางการศึกษาที่เหมาะสมทำให้ข้าราชการครู</t>
  </si>
  <si>
    <t>และบุคลากรทางการศึกษามีคุณภาพชีวิตที่ดี</t>
  </si>
  <si>
    <t>และมีขวัญกำลังใจในการปฏิบัติงานให้เกิด</t>
  </si>
  <si>
    <t>ประสิทธิภาพและประสิทธิผลมากยิ่งขึ้น</t>
  </si>
  <si>
    <t>รายงานผลการศึกษาคุณภาพชีวิตข้าราชการ</t>
  </si>
  <si>
    <t>(*หมายเหตุ: เงินทุนหมุนเวียน)</t>
  </si>
  <si>
    <t>5. โครงการเงินทุนหมุนเวียนเพื่อแก้ไข</t>
  </si>
  <si>
    <t>ปัญหาหนี้สินข้าราชการครู</t>
  </si>
  <si>
    <t>สพท.และส่วนราชการ 229 แห่ง</t>
  </si>
  <si>
    <t>เงินทุนหมุนเวียนของ  ธ.ก.ส.</t>
  </si>
  <si>
    <t>กู้ยืม</t>
  </si>
  <si>
    <t>ระเบียบ หลักเกณฑ์และแนวปฏิบัติของ</t>
  </si>
  <si>
    <t>เงินทุนหมุนเวียน</t>
  </si>
  <si>
    <t>จัดการ</t>
  </si>
  <si>
    <t>เงินทุนฯ</t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</si>
  <si>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1</t>
    </r>
    <r>
      <rPr>
        <sz val="16"/>
        <color theme="1"/>
        <rFont val="TH SarabunPSK"/>
        <family val="2"/>
      </rPr>
      <t>จัดสรรเงินให้ข้าราชการครู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</si>
  <si>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สนับสนุนงบประมาณให้ 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</si>
  <si>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การพัฒนาบุคลากร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</si>
  <si>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การจัดทำและปรับปรุง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</si>
  <si>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5 </t>
    </r>
    <r>
      <rPr>
        <sz val="16"/>
        <color theme="1"/>
        <rFont val="TH SarabunPSK"/>
        <family val="2"/>
      </rPr>
      <t>การพัฒนาระบบบริหาร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</si>
  <si>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6</t>
    </r>
    <r>
      <rPr>
        <sz val="16"/>
        <color theme="1"/>
        <rFont val="TH SarabunPSK"/>
        <family val="2"/>
      </rPr>
      <t xml:space="preserve"> ค่าบริหารโครงการ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</si>
  <si>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7</t>
    </r>
    <r>
      <rPr>
        <sz val="16"/>
        <color theme="1"/>
        <rFont val="TH SarabunPSK"/>
        <family val="2"/>
      </rPr>
      <t xml:space="preserve"> จัดซื้อครุภัณฑ์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</si>
  <si>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8</t>
    </r>
    <r>
      <rPr>
        <sz val="16"/>
        <color theme="1"/>
        <rFont val="TH SarabunPSK"/>
        <family val="2"/>
      </rPr>
      <t xml:space="preserve"> ค่าตอบแทนพนักงาน</t>
    </r>
  </si>
  <si>
    <t>6. โครงการที่ได้รับมอบหมาย</t>
  </si>
  <si>
    <t>จากสำนักงาน ก.ค.ศ</t>
  </si>
  <si>
    <t>จัดการประชุมเชิงปฏิบัติการจำนวน 3 ครั้ง</t>
  </si>
  <si>
    <t>พัฒนากฎหมายเกี่ยวกับการบริหาร</t>
  </si>
  <si>
    <t>ทางการศึกษา โดยจัดทำร่างพระราชบัญญัติ</t>
  </si>
  <si>
    <t>ระเบียบข้าราชการครูและบุคลากร</t>
  </si>
  <si>
    <t>1. โครงการพัฒนาและเสริมสร้าง</t>
  </si>
  <si>
    <t>คุณธรรม จริยธรรมผู้บริหาร</t>
  </si>
  <si>
    <t>การศึกษา</t>
  </si>
  <si>
    <t>ผู้บริหารการศึกษา จำนวน 250 คน</t>
  </si>
  <si>
    <t xml:space="preserve">ผู้บริหารการศึกษามีคุณธรรม </t>
  </si>
  <si>
    <t>จริยธรรมและปฏิบัติตนเป็นต้นแบบ</t>
  </si>
  <si>
    <t>และถ่ายทอดความรู้ได้อย่างถูกต้อง</t>
  </si>
  <si>
    <t>2.โครงการอบรมสัมมนาเกี่ยวกับ</t>
  </si>
  <si>
    <t>กฎหมายและวินัยข้าราชการครู</t>
  </si>
  <si>
    <t>วิธีการที่กฎหมายกำหนด</t>
  </si>
  <si>
    <t>ผู้บริหารการศึกษาและผู้บริหาร</t>
  </si>
  <si>
    <t xml:space="preserve">สถานศึกษา บุคลากรทางการศึกษา </t>
  </si>
  <si>
    <t>ข้าราชการครู ผู้ที่มีหน้าที่เกี่ยวข้อง</t>
  </si>
  <si>
    <t>ในการบริหารงานบุคคล เกี่ยวข้อง</t>
  </si>
  <si>
    <t>กับข้อกฎหมายการบริหารงานบุคคล</t>
  </si>
  <si>
    <t xml:space="preserve"> วิธีปฏิบัติราชการทางการปกครอง </t>
  </si>
  <si>
    <t>คดีปกครอง ความรับผิดทางละเมิด</t>
  </si>
  <si>
    <t xml:space="preserve">ทางปกครอง การดำเนินการทางวินัย </t>
  </si>
  <si>
    <t>ในสำนักงานเขตพื้นที่การศึกษา</t>
  </si>
  <si>
    <t>ประถมศึกษา สำนักงานเขตพื้นที่</t>
  </si>
  <si>
    <t>การศึกษามัธยมศึกษาสถานศึกษา</t>
  </si>
  <si>
    <t>และหน่วยงานทางการศึกษามีความรู้</t>
  </si>
  <si>
    <t>ความเข้าใจ สามารถดำเนินการ</t>
  </si>
  <si>
    <t>ได้อย่างถูกต้องตามระเบียบและ</t>
  </si>
  <si>
    <t>กับข้อกฎหมายวิธีปฏิบัติราชการ</t>
  </si>
  <si>
    <t xml:space="preserve">ทางปกครอง คดีปกครอง </t>
  </si>
  <si>
    <t>ความรับผิดทางละเมิด</t>
  </si>
  <si>
    <t>ทางการปกครอง การดำเนินการ</t>
  </si>
  <si>
    <t>ทางวินัยในสำนักงานเขตพื้นที่</t>
  </si>
  <si>
    <t>การศึกษาประถมศึกษา สำนักงาน</t>
  </si>
  <si>
    <t>เขตพื้นที่การศึกษามัธยมศึกษา</t>
  </si>
  <si>
    <t>สถานศึกษาและหน่วยงาน</t>
  </si>
  <si>
    <t>ทางการศึกษา มีความรู้ ความเข้าใจ</t>
  </si>
  <si>
    <t>สามารถดำเนินการได้อย่างถูกต้อง</t>
  </si>
  <si>
    <t>ตามระเบียบและวิธีการที่กฎหมาย</t>
  </si>
  <si>
    <t>กำหนด</t>
  </si>
  <si>
    <t>แนวใหม่</t>
  </si>
  <si>
    <t>โครงการพัฒนาระบบบริหารราชการ</t>
  </si>
  <si>
    <t>มีประสิทธิภาพประสิทธิผล และเป็นไป</t>
  </si>
  <si>
    <t>ตามพระราชบัญญัติกฤษฎีกาว่าด้วย</t>
  </si>
  <si>
    <t>หลักเกณฑ์และวิธีการบริหารจัดการ</t>
  </si>
  <si>
    <t>บ้านเมืองที่ดี พ.ศ. 2546</t>
  </si>
  <si>
    <t>1. จัดทำคำรับรองการปฏิบัติราชการ</t>
  </si>
  <si>
    <t>ระดับสำนักของสำนักงาน ก.ค.ศ. และ</t>
  </si>
  <si>
    <t>รายงานผลการปฏิบัติราชการตาม</t>
  </si>
  <si>
    <t>คำรับรองการปฏิบัติราชการประจำปี</t>
  </si>
  <si>
    <t>งบประมาณ พ.ศ. 2558 ได้ครบถ้วน</t>
  </si>
  <si>
    <t>ตามที่ กพร.สป.กำหนด</t>
  </si>
  <si>
    <t>2. พัฒนาองค์การตามคำรับรอง</t>
  </si>
  <si>
    <t>การปฏิบัติราชการได้ครับถ้วนตามที่</t>
  </si>
  <si>
    <t xml:space="preserve"> กพร.สป. กำหนด</t>
  </si>
  <si>
    <t>3. จัดกิจกรรมการบริหารราชการ</t>
  </si>
  <si>
    <t xml:space="preserve">ใสสะอาด และค่านิยมหลักได้ครบ </t>
  </si>
  <si>
    <t>3 กิจกรรม</t>
  </si>
  <si>
    <t>จริยธรรม ค่านิยม</t>
  </si>
  <si>
    <t>การปฏิบัติราชการระดับสำนัก</t>
  </si>
  <si>
    <t>ตามคำรับรองการปฏิบัติราชการ</t>
  </si>
  <si>
    <t>จัดทำแผนบริหารความเสี่ยงของ</t>
  </si>
  <si>
    <t xml:space="preserve">สำนักงาน ก.ค.ศ. </t>
  </si>
  <si>
    <r>
      <rPr>
        <b/>
        <sz val="16"/>
        <color theme="1"/>
        <rFont val="TH SarabunPSK"/>
        <family val="2"/>
      </rPr>
      <t xml:space="preserve">    กิจกรรมที่ 1</t>
    </r>
    <r>
      <rPr>
        <sz val="16"/>
        <color theme="1"/>
        <rFont val="TH SarabunPSK"/>
        <family val="2"/>
      </rPr>
      <t xml:space="preserve"> การจัดทำคำรับรอง</t>
    </r>
  </si>
  <si>
    <r>
      <rPr>
        <b/>
        <sz val="16"/>
        <color theme="1"/>
        <rFont val="TH SarabunPSK"/>
        <family val="2"/>
      </rPr>
      <t xml:space="preserve">    กิจกรรมที่ 2</t>
    </r>
    <r>
      <rPr>
        <sz val="16"/>
        <color theme="1"/>
        <rFont val="TH SarabunPSK"/>
        <family val="2"/>
      </rPr>
      <t xml:space="preserve"> การพัฒนาองค์การ 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</si>
  <si>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การส่งเสริม คุณธรรม 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</si>
  <si>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ประชุมเชิงปฏิบัติการ</t>
    </r>
  </si>
  <si>
    <t>1. โครงการวิจัยและพัฒนาระบบบริหาร</t>
  </si>
  <si>
    <t>ระบบบริหารงานบุคคลของข้าราชการครู</t>
  </si>
  <si>
    <t>และบุคลากรทางการศึกษามีความเหมาะสม</t>
  </si>
  <si>
    <t xml:space="preserve">มีประสิทธิภาพเป็นไปตามหลักธรรมาภิบาล </t>
  </si>
  <si>
    <t>ทำให้ข้าราชการครูและบุคลากร</t>
  </si>
  <si>
    <t>ทางการศึกษามีขวัญและกำลังใจ</t>
  </si>
  <si>
    <t>ในการปฏิบัติงานพัฒนาการจัดการเรียน</t>
  </si>
  <si>
    <t>การสอนและการบริหารจัดการและ</t>
  </si>
  <si>
    <t>สนับสนุนการเรียนรู้ได้อย่างมีประสิทธิภาพ</t>
  </si>
  <si>
    <t>ส่งผลต่อการพัฒนาคุณภาพการศึกษา</t>
  </si>
  <si>
    <t xml:space="preserve">1. (ร่าง) ระเบียบ ก.ค.ศ.ฯ </t>
  </si>
  <si>
    <t>จำนวน 3 ระเบียบ</t>
  </si>
  <si>
    <t xml:space="preserve">(ร่าง) หลักเกณฑ์และวิธีการฯ </t>
  </si>
  <si>
    <t>2. รายงานผลการศึกษา จำนวน 4 เรื่อง</t>
  </si>
  <si>
    <t>การใช้หลักเกณฑ์และวิธีการเกี่ยวกับ</t>
  </si>
  <si>
    <t>มีความชำนาญหรือเชี่ยวชาญระดับสูงเข้า</t>
  </si>
  <si>
    <t>รับราชการเป็นข้าราชการครูและบุคลากร</t>
  </si>
  <si>
    <t xml:space="preserve">ทางการศึกษา (ม. 51) </t>
  </si>
  <si>
    <t>และวิธีการบริหารงานบุคคลของข้าราชการ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</si>
  <si>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การติดตามประเมินผล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</si>
  <si>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จัดทำ (ร่าง) หลักเกณฑ์</t>
    </r>
  </si>
  <si>
    <t xml:space="preserve">     - (ร่าง) ระเบียบ ก.ค.ศ. ว่าด้วยเงินเพิ่ม</t>
  </si>
  <si>
    <t>สำหรับ</t>
  </si>
  <si>
    <t xml:space="preserve">     - (ร่าง) หลักเกณฑ์และวิธีการบรรจุ</t>
  </si>
  <si>
    <t xml:space="preserve">และแต่งตั้งบุคคลที่มีความรู้ความสามารถ </t>
  </si>
  <si>
    <t xml:space="preserve">     - (ร่าง) ระเบียบ ก.ค.ศ. ว่าด้วย</t>
  </si>
  <si>
    <t>การบรรจุและแต่งตั้งบุคคลให้ดำรงตำแหน่ง</t>
  </si>
  <si>
    <r>
      <t xml:space="preserve"> 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การสำรวจความพึงพอใจ</t>
    </r>
  </si>
  <si>
    <t>ของผู้รับบริการและผู้มีส่วนได้เสีย</t>
  </si>
  <si>
    <t>2. โครงการส่งเสริมและพัฒนาคุณภาพครู</t>
  </si>
  <si>
    <t>ประสิทธิภาพ</t>
  </si>
  <si>
    <t>มีความรู้และแนวทางในการพัฒนาคุณภาพ</t>
  </si>
  <si>
    <t xml:space="preserve">การปฏิบัติงานคุณภาพการเรียนการสอน </t>
  </si>
  <si>
    <t>และการบริหารสถานศึกษาที่ส่งผลต่อ</t>
  </si>
  <si>
    <t>การพัฒนาคุณภาพการศึกษาได้อย่างมี</t>
  </si>
  <si>
    <t>สรุปข้อมูลสารสนเทศด้านการบริหาร</t>
  </si>
  <si>
    <t>งานบุคคลจำนวน 2 เรื่อง</t>
  </si>
  <si>
    <t>3. โครงการศึกษารูปแบบการพัฒนาวินัย</t>
  </si>
  <si>
    <t xml:space="preserve">(งบอุดหนุนวิจัยปี พ.ศ. 2557 จาก สป. </t>
  </si>
  <si>
    <t>ได้รับ 250,000 บาท ใช้ไป 3,698.50 บาท)</t>
  </si>
  <si>
    <t>ทางการศึกษา สังกัดกระทรวงศึกษาธิการ</t>
  </si>
  <si>
    <t>การพัฒนาวินัยข้าราชการครูและบุคลากร</t>
  </si>
  <si>
    <t>มีประสิทธิภาพทำให้ข้าราชการครูและ</t>
  </si>
  <si>
    <t>บุคลากรทางการศึกษาประพฤติปฏิบัติตน</t>
  </si>
  <si>
    <t xml:space="preserve">ตามข้อปฏิบัติทางวินัยอย่างเคร่งครัด </t>
  </si>
  <si>
    <t>ส่งผลให้ข้าราชการและบุคลากรทางการศึกษา</t>
  </si>
  <si>
    <t>ปฏิบัติหรือละเว้นการปฏิบัติตามวินัยมากขึ้น</t>
  </si>
  <si>
    <t>รูปแบบการพัฒนาวินัยข้าราชการครูและ</t>
  </si>
  <si>
    <t>บุคลากรทางการศึกษา สังกัดกระทรวง</t>
  </si>
  <si>
    <t>ศึกษาธิการ</t>
  </si>
  <si>
    <t>4. งานที่ได้รับมอบหมาย</t>
  </si>
  <si>
    <t>2. การออกแบบกระบวนการหลักและจัดทำ</t>
  </si>
  <si>
    <t>3. การจัดทำแผนบริหารความเสี่ยงของ</t>
  </si>
  <si>
    <t>1. การจัดทำคำรับรองการปฏิบัติราชการ</t>
  </si>
  <si>
    <t xml:space="preserve">ของสำนักงาน ก.ค.ศ. ประจำปีงบประมาณ  </t>
  </si>
  <si>
    <t>พ.ศ. 2558</t>
  </si>
  <si>
    <t>มาตรฐานการปฏิบัติงานกระบวนการหลัก</t>
  </si>
  <si>
    <t>ของสำนักงาน ก.ค.ศ. ประจำปีงบประมาณ</t>
  </si>
  <si>
    <t xml:space="preserve"> พ.ศ. 2558</t>
  </si>
  <si>
    <t xml:space="preserve">สำนักงาน ก.ค.ศ. ประจำปีงบประมาณ </t>
  </si>
  <si>
    <t>4. การรายงานผลการควบคุมภายในของ</t>
  </si>
  <si>
    <t>สำนักงาน ก.ค.ศ.</t>
  </si>
  <si>
    <t>1. โครงการพัฒนาระบบบริหารตรวจสอบ</t>
  </si>
  <si>
    <t>ภายใน</t>
  </si>
  <si>
    <t>ลดความเสี่ยงในการดำเนินการตามภารกิจ</t>
  </si>
  <si>
    <t xml:space="preserve">ของสำนักงาน ก.ค.ศ. เพิ่มประสิทธิภาพ </t>
  </si>
  <si>
    <t>และประสิทธิผลในการดำเนินงาน</t>
  </si>
  <si>
    <t>ตามแผนงาน/โครงการ ผู้ปฏิบัติหน้าที่</t>
  </si>
  <si>
    <t>อย่างรอบคอบ ใช้ทรัพยากรของส่วนราชการ</t>
  </si>
  <si>
    <t xml:space="preserve">อย่างคุ้มค่า เกิดประโยชน์แก่ทางราชการ </t>
  </si>
  <si>
    <t>ส่งผลให้การบริหารงานบุคคลของข้าราชการ</t>
  </si>
  <si>
    <t>ครูและบุคลากรทางการศึกษาเป็นไป</t>
  </si>
  <si>
    <t>ตามนโยบายรัฐบาล นโยบายกระทรวง</t>
  </si>
  <si>
    <t xml:space="preserve">ศึกษาธิการและนโยบายของสำนักงาน </t>
  </si>
  <si>
    <t>ก.ค.ศ.</t>
  </si>
  <si>
    <t>ระบบการควบคุมภายใน จำนวน 3 รายงาน</t>
  </si>
  <si>
    <t xml:space="preserve">บัญชี พัสดุการปฏิบัติตามกฎ ระเบียบ </t>
  </si>
  <si>
    <t xml:space="preserve">ข้อบังคับ และมติคณะรัฐมนตรี </t>
  </si>
  <si>
    <t>จำนวน 10 รายงาน</t>
  </si>
  <si>
    <t>1. รายงานการสอบทานการประเมินผล</t>
  </si>
  <si>
    <t xml:space="preserve">2. รายงานการตรวจสอบทางการเงิน </t>
  </si>
  <si>
    <t xml:space="preserve">3. รายงานการตรวจสอบการดำเนินงาน </t>
  </si>
  <si>
    <t>จำนวน 2 รายงาน</t>
  </si>
  <si>
    <t>4. สรุปผลการให้คำปรึกษาแนะนำ และ</t>
  </si>
  <si>
    <t>แนวทางการปฏิบัติงาน รวม 2 เรื่อง</t>
  </si>
  <si>
    <t xml:space="preserve">5. การบริหารงานาตรวจสอบภายใน </t>
  </si>
  <si>
    <t>จำนวน 3 เรื่อง</t>
  </si>
  <si>
    <t>การควบคุมภายใน</t>
  </si>
  <si>
    <t>ความเชื่อมั่น</t>
  </si>
  <si>
    <t>งาน</t>
  </si>
  <si>
    <r>
      <t xml:space="preserve"> 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การสอบทานประเมินผล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</si>
  <si>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การตรวจสอบเพื่อให้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</si>
  <si>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การตรวจสอบการดำเนิน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</si>
  <si>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การให้คำปรึกษาแนะนำ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</si>
  <si>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การบริหารงานตรวจสอบ</t>
    </r>
  </si>
  <si>
    <t>1. ประชุมเพื่อกำกับ ติดตามผล</t>
  </si>
  <si>
    <t>การปฏิบัติราชการ และจัดทำรายงานผล</t>
  </si>
  <si>
    <t>การดำเนินงานตามคำรับรองการปฏิบัติ</t>
  </si>
  <si>
    <t xml:space="preserve">ราชการระดับสำนักของสำนักงาน ก.ค.ศ. </t>
  </si>
  <si>
    <t xml:space="preserve">ประจำปีงบประมาณ พ.ศ. 2557 รอบ </t>
  </si>
  <si>
    <t xml:space="preserve">12 เดือน ในวันที่ 20 ตุลาคม 2557 ณ </t>
  </si>
  <si>
    <t xml:space="preserve">ห้องประชุมโกวิท  วรพิพัฒน์ ชั้น 3 </t>
  </si>
  <si>
    <t>อาคารรัชมังคลาภิเษก</t>
  </si>
  <si>
    <t>1. ผู้บริหารและเจ้าหน้าที่ผู้รับผิดชอบ</t>
  </si>
  <si>
    <t>ตัวชี้วัดร่วมกันติดตามและการปฏิบัติ</t>
  </si>
  <si>
    <t>ราชการระดับสำนัก ของสำนักงาน</t>
  </si>
  <si>
    <t>ก.ค.ศ. ประจำปีงบประมาณ พ.ศ.</t>
  </si>
  <si>
    <t>2557 รอบ 12 เดือน</t>
  </si>
  <si>
    <t>2. เจ้าหน้าที่ผู้รับผิดชอบตัวชี้วัด</t>
  </si>
  <si>
    <t>รายงานผลการดำเนินงานตามคำรับ</t>
  </si>
  <si>
    <t>เดือน</t>
  </si>
  <si>
    <t>2. ประชุมเชิงปฏิบัติการชี้แจงกรอบ</t>
  </si>
  <si>
    <t>การประเมินผลการปฏิบัติราชการตาม</t>
  </si>
  <si>
    <t xml:space="preserve">คำรับรอง การปฏิบัติราชการระดับสำนัก </t>
  </si>
  <si>
    <t xml:space="preserve"> พ.ศ. 2558 ในวันที่ 20 พฤศจิกายน </t>
  </si>
  <si>
    <t>2557 โรงแรมเดอะทวิน ทาวเวอร์ กทม.</t>
  </si>
  <si>
    <t>ผู้บริหาร เจ้าหน้าที่ผู้รับผิดชอบและ</t>
  </si>
  <si>
    <t>ผู้ที่เกี่ยวข้องในการจัดทำคำรับรอง</t>
  </si>
  <si>
    <t>มีความรู้ความเข้าใจรายละเอียด</t>
  </si>
  <si>
    <t>เกี่ยวกับกรอบการประเมินผลการ</t>
  </si>
  <si>
    <t>ปฏิบัติราชการตามคำรับรองการ</t>
  </si>
  <si>
    <t>ปฏิบัติราชการ และแนวทางการ</t>
  </si>
  <si>
    <t>จัดทำและดำเนินการตามตัวชี้วัดให้</t>
  </si>
  <si>
    <t>บรรลุตามเป้าหมาย เป็นไปตามแนว</t>
  </si>
  <si>
    <t>ทางที่ กพร.สป. กำหนด</t>
  </si>
  <si>
    <t>3. การประชุมประเมินผลการปฏิบัติ</t>
  </si>
  <si>
    <t>ราชการตามคำรับรองการปฏิบัติราชการ</t>
  </si>
  <si>
    <t>ตามคำรับรองการปฏิบัติราชการระดับ</t>
  </si>
  <si>
    <t>สำนัก สำนักงาน ก.ค.ศ. ประจำปีงบ</t>
  </si>
  <si>
    <t>ประมาณ พ.ศ. 2557 วันที่ 21 พฤษภาคม</t>
  </si>
  <si>
    <t>2558 ณ ห้องประชุมโกวิท วรพิพัฒน์</t>
  </si>
  <si>
    <t>ชั้น 3 อาคารรัชมังคลาภิเษก</t>
  </si>
  <si>
    <t>ผู้บริหารและเจ้าหน้าที่ผู้รับผิดชอบ</t>
  </si>
  <si>
    <t>ตัวชี้วัดและผู้ที่เกี่ยวข้องตามคำรับ</t>
  </si>
  <si>
    <t>รองการปฏิบัติราชการระดับสำนัก</t>
  </si>
  <si>
    <t>ของสำนักงาน ก.ค.ศ. ประจำปีงบ</t>
  </si>
  <si>
    <t>ประมาณ พ.ศ. 2557 เข้ารับการ</t>
  </si>
  <si>
    <t>ตรวจประเมินผลการปฏิบัติราชการฯ</t>
  </si>
  <si>
    <t>ต่อคณะผู้ประเมินผลการปฏิบัติ</t>
  </si>
  <si>
    <t>ราชการฯ ต่อคณะผู้ประเมิน (กลุ่ม</t>
  </si>
  <si>
    <t>พัฒนาระบบบริหารสำนักงานปลัด</t>
  </si>
  <si>
    <t>กระทรวงศึกษาธิการ)</t>
  </si>
  <si>
    <t>1. ประชุมเชิงปฏิบัติการวิเคราะห์</t>
  </si>
  <si>
    <t xml:space="preserve">กระบวนการหลักของสำนักงาน ก.ค.ศ. </t>
  </si>
  <si>
    <t xml:space="preserve">ประจำปีงบประมาณ พ.ศ. 2558 </t>
  </si>
  <si>
    <t>วันที่ 28 - 30 มกราคม 2558 ณ โรงแรม</t>
  </si>
  <si>
    <t>เดอะทวิน ทาวเวอร์  กรุงเทพมหานคร</t>
  </si>
  <si>
    <t>2. ประชุมคณะทำงานจัดการความรู้</t>
  </si>
  <si>
    <t xml:space="preserve"> ของสำนักงาน ก.ค.ศ.เมื่อวันที่ 24 มีนาคม </t>
  </si>
  <si>
    <t>2558 ณ ห้องประชุมจุไร  ลียากาศ</t>
  </si>
  <si>
    <t>ผู้เข้าร่วมการประชุม 47 คน ได้</t>
  </si>
  <si>
    <t>ทบทวนการวิเคราะห์กระบวนการ</t>
  </si>
  <si>
    <t>หลักของสำนักงาน ก.ค.ศ. และได้</t>
  </si>
  <si>
    <t>กำหนดชื่อกระบวนการหลักของ</t>
  </si>
  <si>
    <t>สำนักงาน ก.ค.ศ. ตามที่กฎหมาย</t>
  </si>
  <si>
    <t>กำหนด 20 กระบวนการหลัก ตาม</t>
  </si>
  <si>
    <t xml:space="preserve">ตารางการวิเคราะห์ SIPOC </t>
  </si>
  <si>
    <t>ได้ตารางการวิเคราะห์ 2 ตาราง คือ</t>
  </si>
  <si>
    <t xml:space="preserve">1. ตารางการวิเคราะห์บทบาท </t>
  </si>
  <si>
    <t>ภารกิจของหน่วยงาน ผู้รับบริการ</t>
  </si>
  <si>
    <t>และผู้มีส่วนได้ส่วนเสีย</t>
  </si>
  <si>
    <t>2. ตารางวิเคราะห์ (SIPOC) ประกอบ</t>
  </si>
  <si>
    <t xml:space="preserve">ด้วย Supplier, Inputs, Process, </t>
  </si>
  <si>
    <t xml:space="preserve">Outputs, Customers, และ </t>
  </si>
  <si>
    <t>Stakeholders</t>
  </si>
  <si>
    <t>ผู้เข้าร่วมประชุม 20 คน ได้ทบทวน</t>
  </si>
  <si>
    <t>วิเคราะห์องค์ความรู้ที่จำเป็นของ</t>
  </si>
  <si>
    <t>สำนักงาน ก.ค.ศ. ในปีงบประมาณ</t>
  </si>
  <si>
    <t>พ.ศ. 2557 ได้คัดเลือกองค์ความรู้</t>
  </si>
  <si>
    <t>จำนวน 2 องค์ความรู้มาดำเนินการ</t>
  </si>
  <si>
    <t>จัดทำแผนการจัดการความรู้ของ</t>
  </si>
  <si>
    <t>สำนักงาน ก.ค.ศ. จำนวน 2 แผน</t>
  </si>
  <si>
    <t>1. องค์ความรู้เรื่องเทคนิคการจัด</t>
  </si>
  <si>
    <t>การประชุมอย่างมีประสิทธิภาพ</t>
  </si>
  <si>
    <t>2. องค์ความรู้เรื่องเทคนิคการนำ</t>
  </si>
  <si>
    <t>การปฏิบัติงานกระบวนการหลักของ</t>
  </si>
  <si>
    <t xml:space="preserve">สำนักงาน ก.ค.ศ. วันที่ 30 มีนาคม 2558 </t>
  </si>
  <si>
    <t xml:space="preserve"> ณ ห้องประชุมเสมารักษ์ ชั้น 1</t>
  </si>
  <si>
    <t>กระบวนการหลักและจัดทำมาตรฐาน</t>
  </si>
  <si>
    <t>3. ประชุมเชิงปฏิบัติการออกแบบ</t>
  </si>
  <si>
    <t>เสนอเรื่องในที่ประชุม</t>
  </si>
  <si>
    <t>ผู้เข้าร่วมประชุม 48 คน ได้ปรับชื่อ</t>
  </si>
  <si>
    <t xml:space="preserve">และจัดทำกระบวนการหลัก 13 </t>
  </si>
  <si>
    <t>กระบวนการหลัก</t>
  </si>
  <si>
    <t xml:space="preserve">  ตารางที่ 3 การวิเคราะห์ช่องทาง</t>
  </si>
  <si>
    <t>การรับฟังความต้องการของผู้รับ</t>
  </si>
  <si>
    <t>บริการ และผู้มีส่วนได้เสีย</t>
  </si>
  <si>
    <t xml:space="preserve">   ตารางที่ 4 การวิเคราะห์ประเภท/</t>
  </si>
  <si>
    <t>ช่องทางการรวบรวมข้อมูล เพื่อใช้</t>
  </si>
  <si>
    <t>ในการจัดทำข้อกำหนดสำคัญของ</t>
  </si>
  <si>
    <t xml:space="preserve">    ตารางที่ 5 การวิเคราะห์ข้อมูล</t>
  </si>
  <si>
    <t>ในการจัดทำข้อกำหนดที่สำคัญของ</t>
  </si>
  <si>
    <t xml:space="preserve">    ตารางที่ 6 การจัดทำข้อกำหนด</t>
  </si>
  <si>
    <t>และตัวชี้วัดภายในของกระบวนการ</t>
  </si>
  <si>
    <t>หลัก</t>
  </si>
  <si>
    <t xml:space="preserve">    ตารางที่ 7 ระบบการประเมินผล</t>
  </si>
  <si>
    <t>ตัวชี้วัดในกระบวนการ</t>
  </si>
  <si>
    <t xml:space="preserve">    ตารางที่ 8 การออกแบบ</t>
  </si>
  <si>
    <t xml:space="preserve">    ตางรางที่ 9 ผังกระบวนการและ</t>
  </si>
  <si>
    <t>มาตรฐานการปฏิบัติงาน</t>
  </si>
  <si>
    <t>4. ประชุมการพัฒนาการให้บริการ</t>
  </si>
  <si>
    <t>กระบวนการหลักของสำนักงาน ก.ค.ศ.</t>
  </si>
  <si>
    <t>ประจำปีงบประมาณ พ.ศ. 2558</t>
  </si>
  <si>
    <t>ผู้เข้าร่วมประชุม 37 คน ได้คัดเลือก</t>
  </si>
  <si>
    <t>2 กระบวนการหลักของสำนักงาน ก.ค.ศ.</t>
  </si>
  <si>
    <t>เพื่อดำเนินการสำรวจความพึงพอใจของ</t>
  </si>
  <si>
    <t>ผู้รับบริการหรือผู้มีส่วนได้เสีย และนำผล</t>
  </si>
  <si>
    <t>ที่ได้มาปรับปรุงกระบวนการให้บริการ</t>
  </si>
  <si>
    <t>ของกระบวนการหลัก ดังนี้</t>
  </si>
  <si>
    <t xml:space="preserve">     1. กระบวนการจัดทำและพัฒนากฎ</t>
  </si>
  <si>
    <t>ระเบียบ หลักเกณฑ์ วิธีการ มาตรฐาน</t>
  </si>
  <si>
    <t>และเงื่อนไข การบริหารงานบุคคลของ</t>
  </si>
  <si>
    <t xml:space="preserve">    2. กระบวนการจัดทำระบบทะเบียน</t>
  </si>
  <si>
    <t>ประวัติและระบบสารสนเทศ เพื่อจัดการ</t>
  </si>
  <si>
    <t>บริหารงานบุคคลของข้าราชการครูและ</t>
  </si>
  <si>
    <t>บุคลากรทางการศึกษา และมอบ ภจ. ไป</t>
  </si>
  <si>
    <t>ดำเนินการสำรวจตามแนวทางที่ กพร.สป.</t>
  </si>
  <si>
    <t>5. นิตยสารในศูนย์การเรียนรู้ (ต.ค. 57 -</t>
  </si>
  <si>
    <t>พ.ค. 58)</t>
  </si>
  <si>
    <t>จัดบริหารนิตยสารในศูนย์การเรียนรู้ทุก</t>
  </si>
  <si>
    <t>1. สร้างความตระหนักในการป้องกัน</t>
  </si>
  <si>
    <t>การทุจริตแก่บุคลากรสำนักงาน ก.ค.ศ.</t>
  </si>
  <si>
    <t xml:space="preserve"> ในวันที่ 4 พฤศจิกายน 2557</t>
  </si>
  <si>
    <t xml:space="preserve"> ณ ห้องประชุม หม่อมหลวงปิ่น  มาลากุล</t>
  </si>
  <si>
    <t xml:space="preserve"> ชั้น 3 </t>
  </si>
  <si>
    <t>ผู้เข้าร่วมกิจกรรม 148 คน มีความเห็นว่า</t>
  </si>
  <si>
    <t>ควรจัดกิจกรรมให้ความรู้เกี่ยวกับ</t>
  </si>
  <si>
    <t xml:space="preserve">การป้องกันการทุจริตในประเด็นอื่นๆ </t>
  </si>
  <si>
    <t>ต่อไป</t>
  </si>
  <si>
    <t>2. ส่งเสริมการเรียนรู้ตามหลักเศรษฐกิจ</t>
  </si>
  <si>
    <t>พอเพียง โดยจัดกิจกรรมเรียนรู้คำสอน</t>
  </si>
  <si>
    <t>ของพ่อเพื่อชีวิตที่พอเพียง ในวันที่</t>
  </si>
  <si>
    <t xml:space="preserve"> 19-20 ธันวาคม 2557 ณ ศูนย์ภูมิรักษ์</t>
  </si>
  <si>
    <t>ธรรมชาติ จังหวัดนครนายก</t>
  </si>
  <si>
    <t>ผู้เข้าร่วมกิจกรรมพึงพอใจในการเข้าร่วม</t>
  </si>
  <si>
    <t>กิจกรรมและมีความเห็น ดังนี้</t>
  </si>
  <si>
    <t xml:space="preserve">    1. เป็นกิจกรรมที่ดี เป็นประโยชน์ต่อ</t>
  </si>
  <si>
    <t>การพัฒนาบุคลากร</t>
  </si>
  <si>
    <t xml:space="preserve">    2. การบรรยายมีประโยชน์ต่อการ</t>
  </si>
  <si>
    <t>พัฒนาบุคลากร สามารถนำไปปฏิบัติได้</t>
  </si>
  <si>
    <t>จริง</t>
  </si>
  <si>
    <t xml:space="preserve">    3. วิทยากรมีความรู้ในเรื่องที่บรรยาย</t>
  </si>
  <si>
    <t>เป็นอย่างดี</t>
  </si>
  <si>
    <t xml:space="preserve">    4. ควรนำมาเป็น KM ในสำนักงาน</t>
  </si>
  <si>
    <t>ก.ค.ศง เพื่อนำไปใช้ประโยชน์ในชีวิต</t>
  </si>
  <si>
    <t>ประจำวัน</t>
  </si>
  <si>
    <t>จัดประชุมเชิงปฏิบัติการจัดทำแผน</t>
  </si>
  <si>
    <t xml:space="preserve">บริหารความเสี่ยง เมื่อวันที่ 5 - 6 มีนาคม </t>
  </si>
  <si>
    <t xml:space="preserve">2558 ณ โรงแรมเดอะทวิน ทาวเวอร์ </t>
  </si>
  <si>
    <t>กรุงเทพฯ</t>
  </si>
  <si>
    <t xml:space="preserve">เจ้าหน้าที่สำนักงาน ก.ค.ศ. มีความรู้ </t>
  </si>
  <si>
    <t>ความเข้าใจในเรื่องกระบวนการบริหาร</t>
  </si>
  <si>
    <t>ความเสี่ยงมากขึ้น พร้อมทั้งร่วมกันจัดทำ</t>
  </si>
  <si>
    <t xml:space="preserve">แผนบริหารความเสี่ยงของสำนักงาน </t>
  </si>
  <si>
    <t>ก.ค.ศ. ประจำปีงบประมาณ พ.ศ. 2558</t>
  </si>
  <si>
    <t xml:space="preserve"> ได้แล้วเสร็จ</t>
  </si>
  <si>
    <t>กำหนดขั้นตอนและระยะเวลาการปฏิบัติ</t>
  </si>
  <si>
    <t>งานของสำนักงาน ก.ค.ศ.</t>
  </si>
  <si>
    <t>*หมายเหตุ: เป็นกิจกรรมที่เพิ่มจากแผน</t>
  </si>
  <si>
    <t>เดิม</t>
  </si>
  <si>
    <t>จัดประชุมเชิงปฏิบัติการกำหนดขั้นตอน</t>
  </si>
  <si>
    <t>และระยะเวลาการปฏิบัติของสำนักงาน</t>
  </si>
  <si>
    <t>ก.ค.ศ. ในระหว่างวันที่ 10-12 มิถุนายน</t>
  </si>
  <si>
    <t>2558 ณ รร.ไมด้า ซิตี้ รีสอร์ท กทม.</t>
  </si>
  <si>
    <t>ผู้บริหาร ที่ปรึกษาสำนักงาน ก.ค.ศ.</t>
  </si>
  <si>
    <t>ผู้แทนผู้อำนวยการภารกิจ หัวหน้าหน่วย</t>
  </si>
  <si>
    <t>ตรวจสอบภายใน และเจ้าหน้าที่สำนักงาน</t>
  </si>
  <si>
    <t>ก.ค.ศ. จำนวน 35 คน เข้าร่วมการประชุม</t>
  </si>
  <si>
    <t>เพื่อร่วมกันพิจารณาจัดทำขั้นตอนและ</t>
  </si>
  <si>
    <t>ระยะเวลาการปฏิบัติงานของสำนักงาน</t>
  </si>
  <si>
    <t xml:space="preserve">ก.ค.ศ. ซึ่งมีการจัดทำ Flow Chart </t>
  </si>
  <si>
    <t>ขั้นตอนและระยะเวลาในการปฏิบัติงาน</t>
  </si>
  <si>
    <t xml:space="preserve">เพื่อให้การดำเนินงานของสำนักงาน </t>
  </si>
  <si>
    <t>ก.ค.ศ. มีความชัดเจนถูกต้องและมี</t>
  </si>
  <si>
    <t>มาตรฐานระยะเวลาในการปฏิบัติงานที่</t>
  </si>
  <si>
    <t>ชัดเจน</t>
  </si>
  <si>
    <t>ค่าวัสดุ</t>
  </si>
  <si>
    <r>
      <rPr>
        <b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การประชุมเชิงปฏิบัติการ</t>
    </r>
  </si>
  <si>
    <t>การบริหารจัดการของสำนักงาน ก.ค.ศ.</t>
  </si>
  <si>
    <t>พ.ร.บ. เงินเดือน เงินวิทยฐานะ และเงินประจำตำแหน่ง</t>
  </si>
  <si>
    <t>ข้าราชการครูและบุคลากรทางการศึกษา (ฉบับที่ 3) พ.ศ.</t>
  </si>
  <si>
    <t>สำนักงาน ก.ค.ศ. และนโยบายอื่นๆ</t>
  </si>
  <si>
    <t>1. รับฟังนโยบายรัฐบาล นโยบาย</t>
  </si>
  <si>
    <t xml:space="preserve"> สำนักงาน ก.ค.ศ. และนโยบายอื่นๆ</t>
  </si>
  <si>
    <t>ที่เกี่ยวข้อง</t>
  </si>
  <si>
    <t>2. ศึกษา วิเคราะห์กฎหมายและ</t>
  </si>
  <si>
    <t>รวบรวมปัญหาและอุปสรรคในการ</t>
  </si>
  <si>
    <t>ปฏิบัติงาน</t>
  </si>
  <si>
    <t>3. จัดประชุมเชิงปฏิบัติการเพื่อ</t>
  </si>
  <si>
    <t>ไขเกี่ยวกับค่าตอบแทนข้าราชการครู</t>
  </si>
  <si>
    <t xml:space="preserve"> และบุคลากรทางการศึกษา   </t>
  </si>
  <si>
    <t xml:space="preserve"> - ประชุมเชิงปฏิบัติการจัดทำ (ร่าง) </t>
  </si>
  <si>
    <t>พ.ร.บ.เงินเดือน เงินวิทยฐานะและ</t>
  </si>
  <si>
    <t>เงินประจำตำแหน่งของข้าราชการครู</t>
  </si>
  <si>
    <t xml:space="preserve">และบุคลากรทางการศึกษาในวันที่ </t>
  </si>
  <si>
    <t>22 - 24 ต.ค. 57  ณ รร.บ้านทิพย์</t>
  </si>
  <si>
    <t>สวนทอง</t>
  </si>
  <si>
    <t>4. นำเสนอสำนักงาน ก.ค.ศ. เพื่อ</t>
  </si>
  <si>
    <t>ทราบและพิจารณา</t>
  </si>
  <si>
    <t>5. นำเสนอ ก.ค.ศ. เพื่อพิจารณา</t>
  </si>
  <si>
    <t>ให้ความเห็นชอบ</t>
  </si>
  <si>
    <t>6. ส่งให้ ก.พ. เพื่อรวบรวมเสนอ</t>
  </si>
  <si>
    <t>คณะรัฐมนตรีต่อไป</t>
  </si>
  <si>
    <t>7. คณะรัฐมนตรีพิจารณาให้ความ</t>
  </si>
  <si>
    <t>เห็นชอบ</t>
  </si>
  <si>
    <t>8. สำนักงานคณะกรรมการกฤษฎีกา</t>
  </si>
  <si>
    <t>เห็นชอบให้ประกาศใช้เป็นกฎหมาย</t>
  </si>
  <si>
    <t>9. สำนักงานเลขาธิการคณะรัฐมนตรี</t>
  </si>
  <si>
    <t>นำร่าง พ.ร.บ. เงือนเดือน เงินวิทยฐานะ</t>
  </si>
  <si>
    <t>และเงินประจำตำแหน่งข้าราชการ</t>
  </si>
  <si>
    <t>ครูและบุคลากรทางการศึกษา (ฉบับ</t>
  </si>
  <si>
    <t>ที่ 3) พ.ศ. 2558 ประกาศในราชกิจ</t>
  </si>
  <si>
    <t>จานุเบกษา เมื่อวันที่ 21 พ.ค. 2558</t>
  </si>
  <si>
    <t>พัฒนา/ปรับปรุงกฎหมาย กฎ</t>
  </si>
  <si>
    <t>ระเบียบ หลักเกณฑ์และวิธีการเงื่อน</t>
  </si>
  <si>
    <t>1.1 การจัดทำหลักเกณฑ์และวิธีการ</t>
  </si>
  <si>
    <t>ให้ได้รับเงินเดือนของข้าราชการครูและ</t>
  </si>
  <si>
    <t>บุคลากรทางการศึกษาฯ แนบท้าย พ.ร.บ.</t>
  </si>
  <si>
    <t>เงินเดือน เงินวิทยฐานะ และเงินประจำ</t>
  </si>
  <si>
    <t>ตำแหน่งข้าราชการครูและบุคลากรทาง</t>
  </si>
  <si>
    <t>การศึกษา (ฉบับที่ 3) พ.ศ. 2558</t>
  </si>
  <si>
    <t>3. ขออนุมัติจัดประชุมเชิงปฏิบัติการ</t>
  </si>
  <si>
    <t>เพื่อจัดทำ (ร่าง) หลักเกณฑ์และวิธีการ</t>
  </si>
  <si>
    <t xml:space="preserve">บุคลากรทางการศึกษา ระหว่างวันที่ </t>
  </si>
  <si>
    <t>18 - 20 ม.ค. 2558 ณ บ้านทิพย์สวนทอง</t>
  </si>
  <si>
    <t>4. นำเสนอสำนักงาน ก.ค.ศ. เพื่อทราบ</t>
  </si>
  <si>
    <t>5. นำเสนอ อ.ก.ค.ศ. วิสามัญเกี่ยวกับ</t>
  </si>
  <si>
    <t>การเสริมสร้างประสิทธิภาพในการปฏิบัติ</t>
  </si>
  <si>
    <t>ราชการของข้าราชการครูและบุคลากร</t>
  </si>
  <si>
    <t>ทางการศึกษา พิจารณาให้ความเห็นชอบ</t>
  </si>
  <si>
    <t xml:space="preserve">6. เสนอ ก.ค.ศ. เพื่อให้ความเห็นชอบ </t>
  </si>
  <si>
    <t>หลังจาก พ.ร.บ. เงินเดือน เงินวิทยฐานะ</t>
  </si>
  <si>
    <t>และเงินประจำตำแหน่งข้าราชการครูและ</t>
  </si>
  <si>
    <t>บุคลากรทางการศึกษา (ฉบับที่ 3) พ.ศ.</t>
  </si>
  <si>
    <t>2558 ประกาศในราชกิจจานุเบกษาแล้ว</t>
  </si>
  <si>
    <t>7. สำนักงาน ก.ค.ศ. แจ้งเวียน พ.ร.บ.</t>
  </si>
  <si>
    <t>เงินเดือนฯ (ฉบับที่ 3) พ.ศ. 2558 และ</t>
  </si>
  <si>
    <t>หลักเกณฑ์และวิธีการปรับเงินเดือนฯ</t>
  </si>
  <si>
    <t>ตามหนังสือสำนักงาน ก.ค.ศ. ด่วนที่สุด</t>
  </si>
  <si>
    <t>ที่ ศธ 0206.7/ว 18 ลว. 22 พ.ค. 58</t>
  </si>
  <si>
    <t>และซักซ้อมความเข้าใจเกี่ยวกับการปรับ</t>
  </si>
  <si>
    <t>เงินเดือนฯ ตาม พ.ร.บ. เงินเดือนฯ (ฉบับ</t>
  </si>
  <si>
    <t>ที่ 3) พ.ศ. 2558 ตามหนังสือสำนักงาน</t>
  </si>
  <si>
    <t>ก.ค.ศ. ด่วนที่สุด ที่ ศธ 0206.7/ว 9</t>
  </si>
  <si>
    <t>ลว. 12 มิ.ย. 58</t>
  </si>
  <si>
    <t>1.2 การศึกษาระบบเงินเดือนข้าราชการ</t>
  </si>
  <si>
    <t>3. จัดประชุมเชิงปฏิบัติการเพื่อศึกษา</t>
  </si>
  <si>
    <t>ระบบเงินเดือนของข้าราชการครูและ</t>
  </si>
  <si>
    <t>บุคลากรทางการศึกษา วันที่ 23 มิ.ย. 58</t>
  </si>
  <si>
    <t>ณ รร. รอยัล ริเวอร์ กทม.</t>
  </si>
  <si>
    <t>ข้อมูลเกี่ยวกับระบบเงินเดือนข้าราชการครูและบุคลากร</t>
  </si>
  <si>
    <t>ได้หลักเกณฑ์และวิธีการให้ได้รับเงินเดือนของข้าราชการครู</t>
  </si>
  <si>
    <t>เงินวิทยฐานะ และเงินประจำตำแหน่งข้าราชการครูและ</t>
  </si>
  <si>
    <t>บุคลากรทางการศึกษา (ฉบับที่ 3) พ.ศ. 2558</t>
  </si>
  <si>
    <t xml:space="preserve">สำนักงาน ก.ค.ศ. และนโยบายอื่นๆ </t>
  </si>
  <si>
    <t>1. ศึกษา วิเคราะห์กฎหมายและรวบรวม</t>
  </si>
  <si>
    <t>ปัญหาและอุปสรรคในการปฏิบัติงาน</t>
  </si>
  <si>
    <t>ยังไม่ได้ดำเนินการ เนื่องจากยังไม่กำหนด</t>
  </si>
  <si>
    <t>หลักเกณฑ์ตามมาตรา 55</t>
  </si>
  <si>
    <t>ปรับปรุงเรื่องหลักเกณฑ์และวิธีการฯ</t>
  </si>
  <si>
    <t>ตามข้อสังเกตของที่ประชุมผู้บริหารฯ</t>
  </si>
  <si>
    <t>ได้ร่างหลักเกณฑ์และวิธีการเตรียมความพร้อมและพัฒนา</t>
  </si>
  <si>
    <t>อย่างเข้ม ตำแหน่งครูผู้ช่วย</t>
  </si>
  <si>
    <t>ได้ข้อมูลจากการติดตามผลการพัฒนาก่อนแต่งตั้งฯ ตามหลัก</t>
  </si>
  <si>
    <t>เกณฑ์และวิธีการที่ ก.ค.ศ. สำหรับเป็นข้อมูลประกอบการ</t>
  </si>
  <si>
    <t>พิจารณาปรับปรุงหลักเกณฑ์และวิธีการฯ</t>
  </si>
  <si>
    <t>2. ติดตามการดำเนินการพัฒนา</t>
  </si>
  <si>
    <t>ก่อนแต่งตั้งให้ดำรงตำแหน่งรองผู้อำนวยการ</t>
  </si>
  <si>
    <t>สถานศึกษาและผู้อำนวยการสถานศึกษา</t>
  </si>
  <si>
    <t>สังกัด สพฐ. ระหว่างวันที่ 4 - 5, 8 เม.ย.</t>
  </si>
  <si>
    <t>58 ณ หน่วยอบรม จ.สงขลา และ</t>
  </si>
  <si>
    <t>จ. นครนายก</t>
  </si>
  <si>
    <t>กฎหมาย กฎ ระเบียบ หลักเกณฑ์และ</t>
  </si>
  <si>
    <t>วิธีการที่เกี่ยวข้องกับระบบค่าตอบแทน</t>
  </si>
  <si>
    <t>และระบบพัฒนาข้าราชการครูและ</t>
  </si>
  <si>
    <t>1. การจัดจ้างทำปกเข้าเล่มคู่มือพิจารณา</t>
  </si>
  <si>
    <t>และดำเนินการเกี่ยวกับคำรองขอรับเงิน</t>
  </si>
  <si>
    <t>เพิ่มสำหรับตำแหน่งที่มีเหตุพิเศษของ</t>
  </si>
  <si>
    <t>ที่ปฏิบัติหน้าที่สอนคนพิการ (พ.ค.ก.)</t>
  </si>
  <si>
    <t>2. ประชุมเชิงปฏิบัติการจัดทำ (ร่าง)</t>
  </si>
  <si>
    <t>นโยบายการพัฒนาข้าราการครูและ</t>
  </si>
  <si>
    <t>บุคลากรทางการศึกษา ระหว่างวันที่</t>
  </si>
  <si>
    <t>5 - 6 ก.พ. 58 ณ รร.สามพราน</t>
  </si>
  <si>
    <t>ริเวอร์ไซด์ จ.นครปฐม</t>
  </si>
  <si>
    <t>3. จัดประชุมเชิงปฏิบัติการตรวจสอบ</t>
  </si>
  <si>
    <t>(ร่าง) นโยบายการพัฒนาข้าราชการครู</t>
  </si>
  <si>
    <t xml:space="preserve">และบุคลากรทางการศึกษา วันที่ 1 - 2 </t>
  </si>
  <si>
    <t>เม.ย. 58 ณ รร. บัดดี้ โอเรียนทอล</t>
  </si>
  <si>
    <t>จ.นนทบุรี</t>
  </si>
  <si>
    <t>จัดทำรูปเล่มคู่มือพิจารณาและดำเนินการเกี่ยวกับคำขอรับ</t>
  </si>
  <si>
    <t>พ.ค.ก.</t>
  </si>
  <si>
    <t>ได้ (ร่าง) นโยบายการพัฒนาข้าราชการครูและบุคลากรทาง</t>
  </si>
  <si>
    <t>การศึกษา ยุทะศาสตร์และมาตรการสำหรับการขับเคลื่อนให้</t>
  </si>
  <si>
    <t>นโยบายไปสู่การปฏิบัติได้</t>
  </si>
  <si>
    <t xml:space="preserve">  - ปฏิบัติงานนอกเวลาราชการ</t>
  </si>
  <si>
    <t>1. เสนอสำนักงาน ก.ค.ศ. ให้ความเห็นชอบ</t>
  </si>
  <si>
    <t>2. อยู่ระหว่างการสร้างเครื่องมือในการ</t>
  </si>
  <si>
    <t>3. เตรียมการประชุมเชิงปฏิบัติการ วันที่</t>
  </si>
  <si>
    <t>การปฏิบัติราชการ (ภส.) รับไปดำเนินการ</t>
  </si>
  <si>
    <t>ต่อแล้ว</t>
  </si>
  <si>
    <t>1. ประชุมเชิงปฏิบัติการจัดทำหลักเกณฑ์</t>
  </si>
  <si>
    <t>และวิธีการบรรจุและแต่งตั้งบุคคลที่มี</t>
  </si>
  <si>
    <t>ความรู้ความสามารถ มีความชำนาญหรือ</t>
  </si>
  <si>
    <t>เชี่ยวชาญระดับสูงเข้ารับราชการเป็น</t>
  </si>
  <si>
    <t xml:space="preserve"> ในวันที่ 11 - 12 พ.ย. 57 ณ รร.สามพราน</t>
  </si>
  <si>
    <t>ริเวอร์ไซด์ จ. นครปฐม</t>
  </si>
  <si>
    <t>2. อ.ก.ค.ศ. วิสามัญเกี่ยวกับการพัฒนา</t>
  </si>
  <si>
    <t xml:space="preserve">นโยบายและระบบบริหารงานบุคคล </t>
  </si>
  <si>
    <t>ให้ความเห็นชอบ (ร่าง) หลักเกณฑ์</t>
  </si>
  <si>
    <t>และวิธีการแล้ว</t>
  </si>
  <si>
    <t>ให้รอเสนอ ก.ค.ศ. พร้อมมาตรา 52)</t>
  </si>
  <si>
    <t>ภารกิจเสริมสร้างและพัฒนาประสิทธิภาพ</t>
  </si>
  <si>
    <t>1. อ.ก.ค.ศ. วิสามัญเกี่ยวกับการพัฒนา</t>
  </si>
  <si>
    <t>นโยบายและระบบบริหารงานบุคคล</t>
  </si>
  <si>
    <t xml:space="preserve"> ให้ความเห็นชอบ (ร่าง) ระเบียบแล้ว</t>
  </si>
  <si>
    <t>กทม.</t>
  </si>
  <si>
    <t>1. ตั้งคณะทำงานสำรวจความพึงพอใจ</t>
  </si>
  <si>
    <t>2. สร้างเครื่องมือสำรวจฯ 1 กระบวนงาน</t>
  </si>
  <si>
    <t>ศึกษา วิเคราะห์ข้อสังเกตบางประการเกี่ยวกับ</t>
  </si>
  <si>
    <t>ผลงานทางวิชาการของข้าราชการครูและ</t>
  </si>
  <si>
    <t>บุคลากรทางการศึกษาที่ขอเลื่อนเป็นวิทยฐานะ</t>
  </si>
  <si>
    <t>ครูเชี่ยวชาญ สาชาภาษาไทย</t>
  </si>
  <si>
    <t>ศึกษา วิเคราะห์สังเกตฯ งานวิจัย</t>
  </si>
  <si>
    <t>จำนวน 2 บท</t>
  </si>
  <si>
    <t>1. จัดประชุมคณะทำงานการดำเนินการศึกษา</t>
  </si>
  <si>
    <t>รูปแบบการพัฒนาวินัยข้าราชการครูและบุคลากร</t>
  </si>
  <si>
    <t xml:space="preserve">ทางการศึกษา วันที่ 27 ต.ค. 57 และ วันที่ 1 </t>
  </si>
  <si>
    <t>ธ.ค. 58</t>
  </si>
  <si>
    <t>2. ประชุมคณะกรรมการโครงการวิจัยฯ ครั้งที่ 1/</t>
  </si>
  <si>
    <t>2558 เมื่อวันที่ 16 เม.ย. 58</t>
  </si>
  <si>
    <t>3. ประชุมคณะกรรมการโครงการวิจัยฯ ครั้งที่ 2/</t>
  </si>
  <si>
    <t>2558 เมื่อวันที่ 10 มิ.ย. 58</t>
  </si>
  <si>
    <t>4. จัดซื้อวัสดุอุปกรณ์</t>
  </si>
  <si>
    <t>จัดทำ</t>
  </si>
  <si>
    <t>1. คำรับรองฯ ตามตัวชี้วัดที่ 1.10 ระดับ</t>
  </si>
  <si>
    <t>ความสำเร็จในการจัดทำหลักเกณฑ์และวิธีการ</t>
  </si>
  <si>
    <t>บรรจุและแต่งตั้งบุคคล ซึ่งมีความรู้ความสามารถ</t>
  </si>
  <si>
    <t>มีความชำนาญหรือเชี่ยวชาญระดับสูงเข้ารับ</t>
  </si>
  <si>
    <t>ราชการเป็นข้าราชการครูและบุคลากรทาง</t>
  </si>
  <si>
    <t>2. จัดทำกระบวนการหลักของสำนักงาน ก.ค.ศ.</t>
  </si>
  <si>
    <t>3. จัดทำแผนบริหารความเสี่ยงของสำนักงาน</t>
  </si>
  <si>
    <t>4. จัดทำรายงานการควบคุมภายในของ</t>
  </si>
  <si>
    <t>สำนักงาน ก.ค.ศ. ในรอบ 6 เดือน</t>
  </si>
  <si>
    <t>มิ.ย. 58 ณ รร. เดอะทวิน ทาวเวอร์ กทม.</t>
  </si>
  <si>
    <t>รวมทั้งสิ้น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</si>
  <si>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ต.ค. 57 - ก.ย. 58</t>
    </r>
  </si>
  <si>
    <t xml:space="preserve">ครูและบุคลากรทางการศึกษา 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</si>
  <si>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ธ.ค. 57 -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</si>
  <si>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ก.พ.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</si>
  <si>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ม.ค.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</si>
  <si>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</si>
  <si>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(ต.ค. 57 - ก.ย. 58)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</si>
  <si>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ต.ค. - ธ.ค. 57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</si>
  <si>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1 ต.ค. 57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</si>
  <si>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24 - 27 มี.ค. 58</t>
    </r>
  </si>
  <si>
    <r>
      <t>ระยะเวลาดำเนินการ</t>
    </r>
    <r>
      <rPr>
        <sz val="16"/>
        <color theme="1"/>
        <rFont val="TH SarabunPSK"/>
        <family val="2"/>
      </rPr>
      <t xml:space="preserve"> ต.ค. 57 -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</si>
  <si>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ค.ค. 57 - ก.ย. 58</t>
    </r>
  </si>
  <si>
    <t xml:space="preserve">รองการปฏิบัติราชการฯ ในรอบ 12 เดือน </t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</si>
  <si>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พ.ย. 57 - ก.ย. 58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</si>
  <si>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ม.ค.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</si>
  <si>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พ.ย. 57 -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</si>
  <si>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ม.ค.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</si>
  <si>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มี.ค.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</si>
  <si>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พ.ย. 57 - ก.พ. 58</t>
    </r>
  </si>
  <si>
    <t>อยู่ระหว่างดำเนินการ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</si>
  <si>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พ.ย. 57 - ก.ค. 58</t>
    </r>
  </si>
  <si>
    <t>1. ปฏิบัติงานนอกเวลาราชการ</t>
  </si>
  <si>
    <t>จำนวน 226 คน โดยเก็บเงินค่าลงทะเบียน</t>
  </si>
  <si>
    <t>3. ปฏิบัติงานนอกเวลาราชการ</t>
  </si>
  <si>
    <t>จำนวน 319 คน โดยเก็บเงินค่าลงทะเบียน</t>
  </si>
  <si>
    <t>2. จัดอบรมให้บู้บริหารสถานศึกษา รุ่นที่ 1</t>
  </si>
  <si>
    <t>4. จัดอบรมให้ผู้บริหารสถานศึกษา รุ่นที่ 2</t>
  </si>
  <si>
    <t>1. สอบทานระบบการควบคุมภายในของ</t>
  </si>
  <si>
    <t>หน่วยงานย่อย (แบบ ปย.1, ปย.2)</t>
  </si>
  <si>
    <t>ตามแนวทาง คตง. วันที่ 30 ก.ย. 57</t>
  </si>
  <si>
    <t>2. ดำเนินการประเมินผลองค์ประกอบ</t>
  </si>
  <si>
    <t>ของการควบคุมภายในสำนักงาน ก.คศ.</t>
  </si>
  <si>
    <t>จำนวน 5 ด้าน โดยใข้แบบสอบถาม พร้อม</t>
  </si>
  <si>
    <t>สรุปผลการประเมินผลข้อเสนอแนะ</t>
  </si>
  <si>
    <t>เสนอสำนักงาน ก.ค.ศ.</t>
  </si>
  <si>
    <t>3. สอบทานผลการดำเนินงานตามแผน</t>
  </si>
  <si>
    <t>การปรับปรุงการควบคุมภายในรอบ</t>
  </si>
  <si>
    <t>6 เดือน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</si>
  <si>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ส.ค. 58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</si>
  <si>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ต.ค. 57 - เม.ย. 58</t>
    </r>
  </si>
  <si>
    <t>1. ตรวจสอบผลการใช้จ่ายงบประมาณและ</t>
  </si>
  <si>
    <t>เงินกันไว้เบิกเหลื่อมปีงบประมาณ พ.ศ. 2557</t>
  </si>
  <si>
    <t>ไตรมาสที่ 4 ณ วันที่ 30 ก.ย. 57</t>
  </si>
  <si>
    <t>2. ตรวจสอบผลการใช้จ่ายงบประมาณและ</t>
  </si>
  <si>
    <t>เงินกันไว้เบิกเหลื่อมปีงบประมาณ พ.ศ. 2558</t>
  </si>
  <si>
    <t>ไตรมาสที่ 1 (ต.ค. - ธ.ค. 57)</t>
  </si>
  <si>
    <t>3. ตรวจสอบผลการใช้จ่ายงบประมาณและ</t>
  </si>
  <si>
    <t xml:space="preserve">เงินกันไว้เบิกเหลื่อมปีงบประมาณ พ.ศ. 2558 </t>
  </si>
  <si>
    <t>ไตรมาสที่ 2 (ต.ค. - มี.ค. 57</t>
  </si>
  <si>
    <t>4. ตรวจสอบและประเมินผลรายงานการเงิน</t>
  </si>
  <si>
    <t>ในระบบ GFMIS ปีงบประมาณ พ.ศ. 2557</t>
  </si>
  <si>
    <t>5. ประสานงานตรวจสอบการเบิกจ่ายค่าใช้</t>
  </si>
  <si>
    <t>จ่ายในการอบรมหลักสูตรกฎหมายปกครอง</t>
  </si>
  <si>
    <t>และวิธพีพิจารณาคดีปกครองตามมาตรฐานที่</t>
  </si>
  <si>
    <t>ก.ศ.ป. รับรอง เนื่องจากไม่สามารถเบิกจ่ายได้</t>
  </si>
  <si>
    <t>6. ตรวจสอบรายงานการเงินโครงการเงินทุน</t>
  </si>
  <si>
    <t>หมุนเวียน เพื่อแก้ไขปัญหาหนี้สินข้าราชการ</t>
  </si>
  <si>
    <t>ครูและเอกสารใบสำคัญค่าใช้จ่ายเงินนอก</t>
  </si>
  <si>
    <t>งบประมาณ ปีงบประมาณ พ.ศ. 2557</t>
  </si>
  <si>
    <t>7. สอบทานการใช้รถของผู้มีสิทธิ์เบิกค่า</t>
  </si>
  <si>
    <t>ตอบแทนเหมาจ่าย แทนการจัดหารรถประจำ</t>
  </si>
  <si>
    <t>ตำแหน่ง (สตง. ขอทราบ)</t>
  </si>
  <si>
    <r>
      <t xml:space="preserve">ระยะเวลาดำเนินงาน </t>
    </r>
    <r>
      <rPr>
        <sz val="16"/>
        <color theme="1"/>
        <rFont val="TH SarabunPSK"/>
        <family val="2"/>
      </rPr>
      <t xml:space="preserve"> มี.ค. - ก.ค. 58</t>
    </r>
  </si>
  <si>
    <t>สอบทานโครงการรองรับการเปิดเสรีประชาคม</t>
  </si>
  <si>
    <t>อาเซียน ปีงบประมาณ พ.ศ. 2557 จาก</t>
  </si>
  <si>
    <t>เอกสารผลการดำเนินการโครงการที่ผ่านมา</t>
  </si>
  <si>
    <t>1. บริการให้คำปรึกษาแนะนำและเข้าร่วม</t>
  </si>
  <si>
    <t>ประชุมให้ข้อมูลเกี่ยวกับการเงินและพัสดุและ</t>
  </si>
  <si>
    <t>2. สรุปสาระสำคัญและประเด็นที่เกี่ยวกับ</t>
  </si>
  <si>
    <t>การตรวจสอบและประเมินผลภาคราชการ</t>
  </si>
  <si>
    <t>และแนวทางการดำเนินการตามประมวล</t>
  </si>
  <si>
    <t>จริยธรรมข้าราชการพลเรือน</t>
  </si>
  <si>
    <r>
      <t>ระยะเวลาดำเนินการ</t>
    </r>
    <r>
      <rPr>
        <sz val="16"/>
        <color theme="1"/>
        <rFont val="TH SarabunPSK"/>
        <family val="2"/>
      </rPr>
      <t xml:space="preserve"> ต.ค. 57 - ก.ย. 57</t>
    </r>
  </si>
  <si>
    <t>1. ดำเนินการประเมินตนเองตามแบบของ</t>
  </si>
  <si>
    <t>กรมบัญชีกลาง ปีงบประมาณ พ.ศ. 2557</t>
  </si>
  <si>
    <t>เสนอสำนักงาน ก.ค.ศ. และส่งสำเนาให้กรม</t>
  </si>
  <si>
    <t>บัญชีกลาง</t>
  </si>
  <si>
    <t>2. ดำเนินการทบททวนกฎบัตรการตรวจสอบ</t>
  </si>
  <si>
    <t>ภายในและจัดทำใหม่ เสนอสำนักงาน ก.ค.ศ.</t>
  </si>
  <si>
    <t>อนุมัติ พร้อมเผยแพร่</t>
  </si>
  <si>
    <t>เลขาธิการ ก.ค.ศ. และส่งสำนักอำนวยการ สป.</t>
  </si>
  <si>
    <t>ก.ค.ศ. เสนอเลขาธิการ ก.ค.ศ. และแจ้งเวียน</t>
  </si>
  <si>
    <t>ไว้เบิกเหลื่อมปี ไตรมาสที่ 4 ปีงบประมาณ พ.ศ. 2557</t>
  </si>
  <si>
    <t>1. รายงานผลการสอบทานพร้อมแบบรายงาน ปส. เสนอ</t>
  </si>
  <si>
    <t>2. รายงานผลการประเมินระบบการควบคุมภายในของสำนักงาน</t>
  </si>
  <si>
    <t>1. รายงานผลการตรวจสอบการใช้จ่ายงบประมาณ และเงินกัน</t>
  </si>
  <si>
    <t>3. รายงานผลการสอบทานเสนอเลขาธิการ ก.ค.ศง และส่ง</t>
  </si>
  <si>
    <t>สำนักอำนวยการ สป.</t>
  </si>
  <si>
    <t>2. รายงานผลการตรวจสอบการใช้จ่ายงบประมาณและเงินกัน</t>
  </si>
  <si>
    <t>ไว้เหลื่อมปี ไตรมาสที่ 1 ปีงบประมาณ พ.ศ. 2558</t>
  </si>
  <si>
    <t>3. รายงานผลการตรวจสอบการใช้จ่ายงบประมาณและเงินกัน</t>
  </si>
  <si>
    <t>ไว้เบิกเหลื่อมปี ไตรมาสที่ 2 ปีงบประมาณ พ.ศ. 2558</t>
  </si>
  <si>
    <t>4. รายงานผลการประเมินรายงานการเงินในระบบ GFMIS</t>
  </si>
  <si>
    <t>ปีงบประมาณ พ.ศ. 2557 ตามแบบกรมบัญชีกลาง</t>
  </si>
  <si>
    <t>ตามแบบกรมบัญชีกลาง</t>
  </si>
  <si>
    <t>5. รายงานผลการสอบทานพบว่าสำนักงาน ก.ค.ศ. ไม่เคย</t>
  </si>
  <si>
    <t>มีการเบิกจ่ายตามหลักสูตรดังกล่าว</t>
  </si>
  <si>
    <t>6. ร่างรายงานผลการตรวจสอบฯ</t>
  </si>
  <si>
    <t>7. รวบรวมข้อมูลที่เกี่ยวข้อง จัดทำแผนปฏิบัติงาน</t>
  </si>
  <si>
    <t>จัดทำแผนปฏิบัติงาน</t>
  </si>
  <si>
    <t>สรุปสาระสำคัญและประเด็นที่เกี่ยวกับการตรวจสอบและ</t>
  </si>
  <si>
    <t>ประเมินผลภาคราชการและแนวทางการดำเนินการ</t>
  </si>
  <si>
    <t>ตามประมวลจริยธรรมข้าราชการพลเรือน</t>
  </si>
  <si>
    <t>1.รายงานผลการประเมินตนเอง ปีงบประมาณ พ.ศ. 2557</t>
  </si>
  <si>
    <t>2. กฎบัตรการตรวจสอบภายใน อนุมัติวันที่ 3 ธ.ค. 57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</si>
  <si>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- ธ.ค. 57</t>
    </r>
  </si>
  <si>
    <r>
      <t xml:space="preserve">ระยะเวลาดำเนินการ  </t>
    </r>
    <r>
      <rPr>
        <sz val="16"/>
        <color theme="1"/>
        <rFont val="TH SarabunPSK"/>
        <family val="2"/>
      </rPr>
      <t>พ.ย. 57 - ม.ค.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</si>
  <si>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ธ.ค. 57 - ก.พ.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</si>
  <si>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ก.พ. - เม.ย.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</si>
  <si>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ต.ค. 57 - ธ.ค. 58</t>
    </r>
  </si>
  <si>
    <t xml:space="preserve">      2.2 หลักเกณฑ์และวิธีการคัดเลือก</t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</si>
  <si>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ต.ค. 57 - ก.ย.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</si>
  <si>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ม.ค. - เม.ย. 58</t>
    </r>
  </si>
  <si>
    <t>1. ปฏิบัติงานนอกเวลาราชการ (ใช้งบ</t>
  </si>
  <si>
    <t>ค่าอาหารทำการนอกเวลาเพิ่มอีก)</t>
  </si>
  <si>
    <t xml:space="preserve">   (12-28 พฤศจิกายน 2557,</t>
  </si>
  <si>
    <t>1 - 2 ธันวาคม 2557)</t>
  </si>
  <si>
    <t>2. ปฏิบัติงานนอกเวลาราชการ (ใช้งบ</t>
  </si>
  <si>
    <t xml:space="preserve">   (3 - 23 กุมภาพันธ์ 2558)</t>
  </si>
  <si>
    <t>จัดประชุมเชิงปฏิบัติการการจัดทำหลักเกณฑ์</t>
  </si>
  <si>
    <t>และวิธีการการบริหารงานบริหารงานบุคคล</t>
  </si>
  <si>
    <t>ของตำแหน่งบุคลากรทางการศึกษาอื่น</t>
  </si>
  <si>
    <t>ตามมาตรา 38 ค.(2) ระหว่างวันที่ 18 - 21</t>
  </si>
  <si>
    <t>มี.ค. 58 ณ รร. โกลเด้น ทิวลิป ซอฟเฟอริน</t>
  </si>
  <si>
    <t xml:space="preserve">มีผู้เข้าร่วมประชุม 68 คน ได้ผลการจัดประชุม ดังนี้ </t>
  </si>
  <si>
    <t>1. ได้ (ร่าง) หลักเกณฑ์และวิธีการสอบแข่งขันเพื่อบรรจุและ</t>
  </si>
  <si>
    <t>แต่งตั้งเป็นข้าราชการครูและบุคลากรทางการศึกษา ตำแหน่ง</t>
  </si>
  <si>
    <t>บุคลากรทางการศึกษาอื่น ตามมาตรา 38 ค. (2) ตำแหน่ง</t>
  </si>
  <si>
    <t>ประเภททั่วไป ระดับปฏิบัติงานและตำแหน่งประเภทวิชาการ</t>
  </si>
  <si>
    <t>ระดับปฏิบัติการ และแนวปฏิบัติการในการนำรายชื่อผู้สอบ</t>
  </si>
  <si>
    <t>แข่งขันได้ในบัญชีหนึ่ง ไปขึ้นบัญชีเป็นผู้สอบแข่งขันได้ในบัญชี</t>
  </si>
  <si>
    <t>อื่นของข้าราชการครูและบุคลากรทางการศึกษา ตำแหน่ง</t>
  </si>
  <si>
    <t>บุคลากรทางการศึกษาอื่น ตามมาตรา 38 ค. (2)</t>
  </si>
  <si>
    <t>2. ได้ (ร่าง) หลักเกณฑ์และวิธีการคัดเลือกข้าราชการครูและ</t>
  </si>
  <si>
    <t>บุคลากรทางการศึกษาอื่น ตามมาตรา 38 ค. (2) สายงาน</t>
  </si>
  <si>
    <t>นิติการ กรณีรับโอนหรือย้ายจากข้าราชการประเภทอื่น ซึ่งเคย</t>
  </si>
  <si>
    <t>ได้รับเงินเพิ่มสำหรับตำแหน่งที่มีเหตุพิเศษ ตำแหน่งนิติกร</t>
  </si>
  <si>
    <t>(พ.ต.ก.) ตามระเบียบ ก.ค.ศ. ว่าด้วยเงินเพิ่มสำหรับตำแหน่งที่</t>
  </si>
  <si>
    <t>มีเหตุพิเศษของบุคลากรทางการศึกษาในสายงานนิติการ</t>
  </si>
  <si>
    <t>พ.ศ. 2553</t>
  </si>
  <si>
    <t>3. ได้ (ร่าง) กฎ ก.ค.ศ. การจัดประเภทตำแหน่ง ระดับตำแหน่ง</t>
  </si>
  <si>
    <t>การให้ได้รับเงินเดือนและเงินประจำตำแหน่ง ตำแหน่งของ</t>
  </si>
  <si>
    <t>บุคลากรทางการศึกษาอื่น ตามมาตรา 38 ค. (2) (ฉบับที่...)</t>
  </si>
  <si>
    <t>พ.ศ. ...</t>
  </si>
  <si>
    <t>4. ได้ (ร่าง) มาตรฐานตำแหน่งข้าราชการครูและบุคลากร</t>
  </si>
  <si>
    <t>ทางการศึกษาอื่น ตามมาตรา 38 ค. (2) ตำแหน่งประเภท</t>
  </si>
  <si>
    <t>อำนวยการ</t>
  </si>
  <si>
    <t>1. ประชุมเชิงปฏิบัติการจัดทำหลักเกณฑ์และ</t>
  </si>
  <si>
    <t>วิธีการการบริหารงานบุคคลของตำแหน่ง</t>
  </si>
  <si>
    <t>บุคลากรทางการศึกษาอื่น ตามมาตรา 38 ค.</t>
  </si>
  <si>
    <t>(2) เมื่อวันที่ 18 - 21 มี.ค. 58 ณ รร. โกลเด้น</t>
  </si>
  <si>
    <t xml:space="preserve">ทิวลิป ซอฟเฟอริน กทม. </t>
  </si>
  <si>
    <t>2. ค่าวัสดุและกระเป๋า</t>
  </si>
  <si>
    <t>3. ประชุมเชิงปฏิบัติการเพื่อตรวจสอบ</t>
  </si>
  <si>
    <t>กลั่นกรอง วิเคราะห์ หาแนวทางแก้ไข กรณีที่</t>
  </si>
  <si>
    <t>ดำเนินการไม่ถูกต้องตามหลักเกณฑ์และวิธีการ</t>
  </si>
  <si>
    <t>ที่ ก.ค.ศ. กำหนด ของบุคลากรทางการศึกษา</t>
  </si>
  <si>
    <t xml:space="preserve">อื่นตามมาตรา 38 ค. (2) ในวันที่ 26 เม.ย. - </t>
  </si>
  <si>
    <t xml:space="preserve">1 พ.ค. 58 ร รร. ไมด้าทวารวดี แกรนด์ </t>
  </si>
  <si>
    <t>จ.นครปฐม และจัดประชุม อ.ก.ค.ศ. วิสามัญ</t>
  </si>
  <si>
    <t>เฉพาะกิจ เพื่อตรวจสอบ กลั่นกรอง วิเคราะห์</t>
  </si>
  <si>
    <t>หาแนวทางแก้ไข กรณีที่ดำเนินการไม่ถูกต้อง</t>
  </si>
  <si>
    <t>ตามหลักเกณฑ์และวิธีการที่ ก.ค.ศ. กำหนด</t>
  </si>
  <si>
    <t>ของบุคลากรทางการศึกษาอื่น ตามมาตรา</t>
  </si>
  <si>
    <t>38 ค. (2) ครั้งที่ 4/2558 เมื่อวันที่ 29 เม.ย.</t>
  </si>
  <si>
    <t>58 และ ครั้งที่ 5/2558 เมื่อวันที่ 1 พ.ค. 58</t>
  </si>
  <si>
    <t>ณ รร. ไมด้าทวารวดี แกรนด์ จ.นครปฐม</t>
  </si>
  <si>
    <t>4. ค่าจ้างปฏิบัติงานนอกเวลาของข้าราชการ</t>
  </si>
  <si>
    <t>และลูกจ้าง (7 - 10 เม.ย. 58)</t>
  </si>
  <si>
    <t>5. ค่าจ้างปฏิบัติงานนอกเวลาของข้าราชการ</t>
  </si>
  <si>
    <t>และลูกจ้าง (20 - 21 เม.ย. 58)</t>
  </si>
  <si>
    <t>6. ค่าจ้างปฏิบัติงานนอกเวลาของข้าราชการ</t>
  </si>
  <si>
    <t>และลูกจ้าง (11 - 28 พ.ค. 58)</t>
  </si>
  <si>
    <t>เนื่องจากกิจกรรมดังกล่าวใช้เงินงบประมาณของ 2 โครงการ</t>
  </si>
  <si>
    <t>ซึ่งได้รายงานผลการดำเนินการในโครงการพัฒนานโยบาย</t>
  </si>
  <si>
    <t>และระบบตำแหน่งบุคลากรทางการศึกษาอื่น ตามมาตรา</t>
  </si>
  <si>
    <t>38 ค. (2) แล้ว</t>
  </si>
  <si>
    <t>มีผู้เข้าร่วมประชุม 60 คน ได้ตรวจสอบ กลั่นกรอง วิเคราะห์</t>
  </si>
  <si>
    <t>หาแนวทางแก้ไข กรณีที่ดำเนินการไม่ถูกต้องตามหลักเกณฑ์</t>
  </si>
  <si>
    <t>และวิธีการที่ ก.ค.ศ. กำหนด จำนวน 161 เขตพื้นที่การศึกษา</t>
  </si>
  <si>
    <t>จำนวน 696 ราย</t>
  </si>
  <si>
    <t>1. ตั้ง อ.ก.ค.ศ. วิสามัญเฉพาะกิจเกี่ยวกับ</t>
  </si>
  <si>
    <t>การประเมินค่างาน เพื่อกำหนดตำแหน่ง</t>
  </si>
  <si>
    <t>ประกาศวันที่ 10 ก.พ. 58</t>
  </si>
  <si>
    <t xml:space="preserve">บุคลากรทางการศึกษาอื่นตามมาตรา 38 ค. </t>
  </si>
  <si>
    <t xml:space="preserve">(2) ประเภทวิชาการ ระดับเชี่ยวชาญ </t>
  </si>
  <si>
    <t>2. ประชุม อ.ก.ค.ศ. วิสามัญเฉพาะกิจเกี่ยวกับ</t>
  </si>
  <si>
    <t>(2) ประเภทระดับเชี่ยวชาญ</t>
  </si>
  <si>
    <t>ครั้งที่ 1/2558 เมื่อวันที่ 29 เม.ย. 58</t>
  </si>
  <si>
    <t>ครั้งที่ 2/2558 เมื่อวันที่ 27 พ.ค. 58</t>
  </si>
  <si>
    <t>3. ประชุมเชิงปฏิบัติการเพื่อตรวจสอบและ</t>
  </si>
  <si>
    <t>ชี้แจงข้อมูลในการขอกำหนดตำแหน่งบุคลากร</t>
  </si>
  <si>
    <t xml:space="preserve">ทางการศึกษาอื่น ตามมาตรา 38 ค. (2) </t>
  </si>
  <si>
    <t>ระหว่างวันที่ 24 - 25 มิ.ย. 58 ณ รร.</t>
  </si>
  <si>
    <t>รอยัลริเวอร์ กทม. (ยังไม่สามารถสรุปยอดการ</t>
  </si>
  <si>
    <t>การใข้จ่ายได้)</t>
  </si>
  <si>
    <t>ไม่มีการจัดกิจกรรมนี้ แต่ดำเนินการจัดประชุม</t>
  </si>
  <si>
    <t>เชิงปฏิบัติการเพื่อตรวจสอบ กลั่นกรอง</t>
  </si>
  <si>
    <t>วิเคราะห์ หาแนวทางแก้ไข กรณีที่ดำเนินการ</t>
  </si>
  <si>
    <t>ไม่ถูกต้องตามหลักเกณ์ฯ ระหว่างวันที่ 26 เม.ย.</t>
  </si>
  <si>
    <t>26 เม.ย. - 1 พ.ค. 58 แล้ว</t>
  </si>
  <si>
    <t xml:space="preserve">     2.3  ปรับปรุงหลักเกณฑ์และวิธีการ</t>
  </si>
  <si>
    <t xml:space="preserve">     2.4 ร่าง กฎ ก.ค.ศ. การจัดประเภท</t>
  </si>
  <si>
    <t xml:space="preserve">    2.5 มาตรฐานตำแหน่งข้าราชการครู</t>
  </si>
  <si>
    <t>รวมค่าใช้จ่ายโครงการที่ 1</t>
  </si>
  <si>
    <t>รวมค่าใช้จ่ายโครงการที่ 2</t>
  </si>
  <si>
    <t>รวมค่าใช้จ่ายโครงการที่ 3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</si>
  <si>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มี.ค.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</si>
  <si>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9 - 10 ก.พ.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</si>
  <si>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23 มี.ค. 58</t>
    </r>
  </si>
  <si>
    <t>1. จัดประชุมเชิงปฏิบัติการจัดทำร่างคู่มือ</t>
  </si>
  <si>
    <t>แนวปฏิบัติฯ ตามหลักเกณฑ์และวิธีการ</t>
  </si>
  <si>
    <t>จัดการสวัสดิการแก้ข้าราชการครูและ</t>
  </si>
  <si>
    <t>มีการจัดทำคู่มือแนวปฏิบัติตามหลักเกณ์และวิธีการจัดสวัสดิการ</t>
  </si>
  <si>
    <t>แก่ครอบครัวข้ารากชารครูและบุคลากรทางการศึกษา</t>
  </si>
  <si>
    <t>ผู้ถึงแก่ความตาย อันเนื่องมาจากการปฏิบัติหน้าที่ราชการ</t>
  </si>
  <si>
    <t>ในเขตพัฒนาพิเศษเฉพาะกิจจังหวัดชายแดนภาคใต้ เฉพาะ</t>
  </si>
  <si>
    <t>จังหวัดยะลา นราธิวาส ปัตตานี และ 4 อำเภอในจังหวัด</t>
  </si>
  <si>
    <t>สะบ้าย้อย)</t>
  </si>
  <si>
    <t>สงขลา (อำเภอจะนะ อำเภอเทพา อำเภอนาทวี อำเภอ</t>
  </si>
  <si>
    <t>2. จัดประชุมเชิงปฏิบัติการกำหนดแนวทาง</t>
  </si>
  <si>
    <t>การจัดทำร่างบัญชีการเสนอขอพระราชทาน</t>
  </si>
  <si>
    <t>เครื่องราชอิสริยาภรณ์</t>
  </si>
  <si>
    <t>มีการจัดทำ (ร่าง) บัญชีการขอพระราชทานเครื่องราชอิสริยาภรณ์</t>
  </si>
  <si>
    <t>ให้แก่ข้าราชการครูและบุคลากรทางการศึกษา พร้อมหลักการ</t>
  </si>
  <si>
    <t>และเหตุผลในการจัดทำบัญชีเฉพาะ</t>
  </si>
  <si>
    <t>ระยะเวลาดำเนินการ ต.ค. 57 - มี.ค. 58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</si>
  <si>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มิ.ย. 58</t>
    </r>
  </si>
  <si>
    <t>ประชุมคณะกรรมการฯ ครั้งที่ 1/2558 เพื่อออกแบบการวิจัย</t>
  </si>
  <si>
    <t>เมื่อวันที่ 16 เม.ย. 58</t>
  </si>
  <si>
    <t>1. ประชุมเชิงปฏิบัติการร่างหลักเกณฑ์ วิธีการ</t>
  </si>
  <si>
    <t>มีการจัดทำร่างหลักเกณฑ์ วิธีการและตัวชี้วัดการคัดเลือก</t>
  </si>
  <si>
    <t>สำนักงานเขตฯ บริหารงานบุคคลดีเด่น โดยมีผู้เข้าร่วม 50 คน</t>
  </si>
  <si>
    <r>
      <t xml:space="preserve">ระยะเวลาดำเนินการ  </t>
    </r>
    <r>
      <rPr>
        <sz val="16"/>
        <color theme="1"/>
        <rFont val="TH SarabunPSK"/>
        <family val="2"/>
      </rPr>
      <t>1 - 3 เม.ย. 58</t>
    </r>
  </si>
  <si>
    <t>จัดประชุมเชิงปฏิบัติการจัดทำกฎหมาย</t>
  </si>
  <si>
    <t>เกี่ยวกับกองทุนพัฒนาครู คณาจารย์และ</t>
  </si>
  <si>
    <t>บุคลากรทางการศึกษา เพื่อทบทวนร่าง</t>
  </si>
  <si>
    <t>พ.ร.บ. กองทุนพัฒนาครู คณาจารย์ และ</t>
  </si>
  <si>
    <t>บุคลากรทางการศึกษา พ.ศ. ...</t>
  </si>
  <si>
    <t>สรุปผลการประชุมได้ ดังนี้</t>
  </si>
  <si>
    <t xml:space="preserve">1. วัตถุประสงค์ของกองทุนเป็นไปตาม ม. 52 แห่ง พ.ร.บ. </t>
  </si>
  <si>
    <t>การศึกษาแห่งชาติ พ.ศ. 2552</t>
  </si>
  <si>
    <t>2. มีคณะกรรมการจำนวน 2 คณะ คือ คณะกรรมการบริหาร</t>
  </si>
  <si>
    <t>กองทุนและคณะกรรมการนโยบายกองทุน</t>
  </si>
  <si>
    <t>3. หน่วยงานธุรการของกองทุนควรเป็นสถาบันพัฒนาครู</t>
  </si>
  <si>
    <t>คณาจารย์ และบุคลากรทางการศึกษา (สคบศ.)</t>
  </si>
  <si>
    <t>4. ฐานะของกองทุนเป็นนิติบุคคล อยู๋ในกระทรวงศึกษาธิการ</t>
  </si>
  <si>
    <t>และเป็นหน่วยงานของรัฐที่ไม่เป็นส่วนราชการหรือรัฐวิสาหกิจ</t>
  </si>
  <si>
    <t>ขณะนี้อยู่ในขั้นตอนการเสนอปลัดกระทรวงศึกษาธิการ</t>
  </si>
  <si>
    <t>พิจารณาข้าราชการครูให้ได้รับการกู้ยืม</t>
  </si>
  <si>
    <t>อนุมัติจัดสรรให้ข้าราชการครูกู้ยืม 1,642 ราย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</si>
  <si>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พ.ค. - ธ.ค. 57</t>
    </r>
  </si>
  <si>
    <t>โอนเงินให้ สพท. และ ส่วนราชการ</t>
  </si>
  <si>
    <t>จำนวน 229 แห่ง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</si>
  <si>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ธ.ค. 57 - ก.ย.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</si>
  <si>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ก.พ. - มี.ค. 58</t>
    </r>
  </si>
  <si>
    <t>1. ประชุมเชิงปฏิบัติการปรับปรุงระเบียบ</t>
  </si>
  <si>
    <t>การบริหารเงินทุนหมุนเวียนฯ ในวันที่</t>
  </si>
  <si>
    <t>21 - 23 พ.ย. 57 ณ รร. ริชมอนด์ จ.นนทบุรี</t>
  </si>
  <si>
    <t>วินัยทางการเงิน วันที่ 23 - 25 ม.ค. 58</t>
  </si>
  <si>
    <t>ณ รร.ศูนย์การศึกษาเขาแก้วเสด็จ จ.ปราจีนบุรี</t>
  </si>
  <si>
    <t>หมุนเวียนเพื่อแก้ไขปัญหาหนี้สินข้าราชการครู พ.ศ. 2558"</t>
  </si>
  <si>
    <t>โดย รมว.ศธ. ได้ลงนามและมีผลบังคับใช้เมื่อวันที่</t>
  </si>
  <si>
    <t>31 มี.ค. 58</t>
  </si>
  <si>
    <t>2. ประชุมเชิงปฏิบัติการเสริมสร้างการมี</t>
  </si>
  <si>
    <t>1. ค่าใช้จ่ายในการประชุมคณะอนุกรรมการ</t>
  </si>
  <si>
    <t>บริหารเงินทุนหมุนเวียนฯ</t>
  </si>
  <si>
    <t>2. ค่าใช้จ่ายในการประชุมกรรมการบริหาร</t>
  </si>
  <si>
    <t>เงินทุนหมุนเวียนฯ</t>
  </si>
  <si>
    <t>3. ค่าใช้จ่ายในการดำเนินการทางกฎหมาย</t>
  </si>
  <si>
    <t>4. สมทบประกันสังคม</t>
  </si>
  <si>
    <t>5. ค่าวัสดุสำนักงาน</t>
  </si>
  <si>
    <t>6. ค่าตอบแทนการปฏิบัติงานนอกเวลา</t>
  </si>
  <si>
    <t>1. ค่าตอบแทนในการดำเนินงานให้ ธ.อ.ส.</t>
  </si>
  <si>
    <t>1. จัดซื้อคอมพิวเตอร์โน๊ตบุค 3 เครื่อง</t>
  </si>
  <si>
    <t>ในแต่ละเดือน</t>
  </si>
  <si>
    <t>1. ค่าตอบแทนพนักงานเงินทุน</t>
  </si>
  <si>
    <t>35835 บาท)</t>
  </si>
  <si>
    <t>(ใช้เงินจากโครงการที่ 2)</t>
  </si>
  <si>
    <t>(ใช้เงินจากโครงการที่ 2 ด้วย จำนวน</t>
  </si>
  <si>
    <t>2. จัดประชุมเชิงปฏิบัติการจัดทำร่างคู่มือ</t>
  </si>
  <si>
    <t>บุคลากรทางการศึกษา จากโครงการที่ 1</t>
  </si>
  <si>
    <t>3. จัดประชุมเชิงปฏิบัติการกำหนดแนวทาง</t>
  </si>
  <si>
    <t>(อยู่ในโครงการที่ 1 ใช้เงินจากโครงการที่ 2)</t>
  </si>
  <si>
    <t>รวมค่าใช้จ่ายโครงการที่ 4</t>
  </si>
  <si>
    <t>รวมค่าใช้จ่ายโครงการที่ 5</t>
  </si>
  <si>
    <t>รวมค่าใช้จ่ายโครงการที่ 6</t>
  </si>
  <si>
    <t>และตัวชี้วัดการคัดเลือกสำนักงานเขตฯ บริหาร</t>
  </si>
  <si>
    <t xml:space="preserve">งานบุคคลดีเด่น วันที่ 11 - 12 เม.ย. 58 </t>
  </si>
  <si>
    <t>ณ รร. ริชมอนด์ นนทบุรี (งบกลาง)</t>
  </si>
  <si>
    <t>1. จัดประชุมคณะกรรมการฯ ครั้งที่ 1/58</t>
  </si>
  <si>
    <t>วันที่ 6 เม.ย. 58</t>
  </si>
  <si>
    <t>2. ปฏิบัติงานนอกเวลาราชการ เม.ย. 58</t>
  </si>
  <si>
    <t>3. ปฏิบัติงานนอกเวลาราชการ มิ.ย. 58</t>
  </si>
  <si>
    <t>(เงินนอกงบประมาณ)</t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</si>
  <si>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ก.ค. - ก.ย.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</si>
  <si>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พ.ย. 57 - มิ.ย. 58</t>
    </r>
  </si>
  <si>
    <t>1. ประชุม อ.ก.ค.ศ.วิสามัญเกี่ยวกับ</t>
  </si>
  <si>
    <t>วิทยฐานะข้าราชการครูและบุคลากร</t>
  </si>
  <si>
    <t>ข้าราชการครูและบุคลากรทางการศึกษา และพิจารณาให้</t>
  </si>
  <si>
    <t>ความเห็นชอบเกี่ยวกับการบริหารงานบุคคลของข้าราชการ</t>
  </si>
  <si>
    <t>ครูและบุคลากรทางการศึกษา โดยดำเนินการประชุมไปแล้ว</t>
  </si>
  <si>
    <t>9 ครั้ง</t>
  </si>
  <si>
    <t>2. การประเมินวิทยฐานะตามหลักเกณฑ์</t>
  </si>
  <si>
    <t>ว.17/2552</t>
  </si>
  <si>
    <t xml:space="preserve">    1. ครู ชช. 61 ราย อนุมัติ 4 ราย ไม่อนุมัติ 57 ราย</t>
  </si>
  <si>
    <t xml:space="preserve">    2. รอง ผอ. ชช. 2 ราย ไม่อนุมัติ 2 ราย</t>
  </si>
  <si>
    <t xml:space="preserve">    3. ผอ. ชช. 24 ราย อนุมัติ 7 ราย ไม่อนุมัติ 17 ราย</t>
  </si>
  <si>
    <t xml:space="preserve">    4. ผอ. สพท. ชช. 1 ราย ไม่อนุมัติ 1 ราย</t>
  </si>
  <si>
    <t xml:space="preserve">    5. ศน. ชช. 2 ราย ไม่อนุมัติ 2 ราย</t>
  </si>
  <si>
    <t xml:space="preserve">    6. ครู ชชพ. 1 ราย ไม่อนุมัติ 1 ราย</t>
  </si>
  <si>
    <t>3. ประเมินวิทยฐานะตามหลักเกณฑ์</t>
  </si>
  <si>
    <t>ว 13/2556</t>
  </si>
  <si>
    <t xml:space="preserve">    1. ครู ชช. 11 ราย อนุมัติ 5 ราย ไม่อนุมัติ 6 ราย</t>
  </si>
  <si>
    <t xml:space="preserve">    2. ผอ. ชช. 55 ราย อนุมัติ 54 ราย ไม่อนุมัติ 1 ราย</t>
  </si>
  <si>
    <t xml:space="preserve">    3. ผอ. สพท. ชช. 2 ราย อนุมัติ 2 ราย</t>
  </si>
  <si>
    <t>1. พิจารณาให้ความเห็นชอบเกี่ยวกับการขอเลื่อนวิทยฐานะ</t>
  </si>
  <si>
    <t>2. ประเมินวิทยฐานะ (ว 17/2552) จำนวน 91 ราย</t>
  </si>
  <si>
    <t>3. การประเมินวิทยฐานะ (ว 13/2556) จำนวน 68 ราย</t>
  </si>
  <si>
    <t>4. ประชุมเชิงปฏิบัติการวิเคราะห์</t>
  </si>
  <si>
    <t>คุณสมบัติของข้าราชการครูและบุคลากร</t>
  </si>
  <si>
    <t>ทางการศึกษา (ว13/2556) วันที่ 12 - 16</t>
  </si>
  <si>
    <t>ม.ค. 58 ณ รร. บัดดี้ โอเรียนทอล ริเวอร์</t>
  </si>
  <si>
    <t>ไซด์ จ.นนทบุรี</t>
  </si>
  <si>
    <t>4. พิจารณาคุณสมบัติผู้ขอรับการประเมิน ตามหลักเกณฑ์</t>
  </si>
  <si>
    <t>ว 13/2556 จำนวน 318 ราย</t>
  </si>
  <si>
    <t>5. ประชุมสัมมนาเชิงปฏิบัติการฝ่าย</t>
  </si>
  <si>
    <t>เลขานุการ และผู้ช่วยเลขานุการ ตามหลัก</t>
  </si>
  <si>
    <t xml:space="preserve">เกณฑ์ ว 13/2556 วันที่ 8 ม.ค. 58 </t>
  </si>
  <si>
    <t>ณ ห้องประชุมหม่อมหลวงปิ่น มาลากุล</t>
  </si>
  <si>
    <t>5. ซักซ้อมความเข้าใจเกี่ยวกับการประเมินตามหลักเกณฑ์</t>
  </si>
  <si>
    <t>และวิธีการฯ ว 13/2556 ให้กับเจ้าหน้าที่และผู้บริหาร</t>
  </si>
  <si>
    <t>สำนักงาน ก.ค.ศ. จำนวน 142 คน</t>
  </si>
  <si>
    <t>6. ประชุมเชิงปฏิบัติการวิเคราะห์คำขอฯ</t>
  </si>
  <si>
    <t>(ว 13/2556) ระหว่างวันที่ 28 - 30 เม.ย.</t>
  </si>
  <si>
    <t>1 พ.ค. 58 ณ รร. มณเฑียร ริเวอร์ไซด์</t>
  </si>
  <si>
    <t>ว 13/2556 จำนวน 600 ราย</t>
  </si>
  <si>
    <t>7. ประชุม อ.ก.ค.ศ.วิสามัญเฉพาะกิจ</t>
  </si>
  <si>
    <t>เพื่อพิจารณารับรองรางวัลสูงสุดระดับ</t>
  </si>
  <si>
    <t>ชาติขึ้นไป พิจารณาผลงานเทียบเคียงและ</t>
  </si>
  <si>
    <t>พิจารณายคุณสมบัติของข้าราชการครู</t>
  </si>
  <si>
    <t>และบุคลากรทางการศึกษา (ว 13/2556)</t>
  </si>
  <si>
    <t>จำนวน 2 ครั้ง ระหว่างวันที่ 30 - 31 มี.ค.</t>
  </si>
  <si>
    <t>58 และ 18 - 20 พ.ค. 58 จำนวน 3 ครั้ง</t>
  </si>
  <si>
    <t>ณ รร. ปริ๊นซ์ พาเลซ มหานาค</t>
  </si>
  <si>
    <t>7. ดำเนินการประชุม อ.ก.ค.ศ.วิสามัญเฉพาะกิจฯ จำนวน</t>
  </si>
  <si>
    <t>5 ครั้ง ในคราวประชุมครั้งที่ 5/58, 6/58, 7/58, 8/58</t>
  </si>
  <si>
    <t>และ ครั้งที่ 9/58 พิจารณาทั้งสิ้นประมาณ 1,000 ราย</t>
  </si>
  <si>
    <t>และปฏิบัติงานนอกเวลาราชการ</t>
  </si>
  <si>
    <t>(ใช้งบประมาณจากต้นสังกัด 1,387,812 บาทX</t>
  </si>
  <si>
    <t>1. โครงการพัฒนาสมรรถนะและเสริมสร้าง</t>
  </si>
  <si>
    <t>ประสิทธิภาพการปฏิบัติงานบุคลากร</t>
  </si>
  <si>
    <t xml:space="preserve">สำนักงาน ก.ค.ศ. มีบุคลากรที่มีความรู้ </t>
  </si>
  <si>
    <t>ความสามารถเหมาะสมและเพียงพอสำหรับ</t>
  </si>
  <si>
    <t>การปฏิบัติงานตามภารกิจหลักและภารกิจ</t>
  </si>
  <si>
    <t>สนับสนุน อันส่งผลต่อความสำเร็จตาม</t>
  </si>
  <si>
    <t>เป้าหมายขององค์กร</t>
  </si>
  <si>
    <t>บุคลากรทุกคนในสำนักงาน ก.ค.ศ. ได้รับ</t>
  </si>
  <si>
    <t>การอบรม/สัมมนาและศึกษาดูงานในหลักสูตร</t>
  </si>
  <si>
    <t>ต่างๆ ตามสมรรถนะที่ ก.พ. กำหนด</t>
  </si>
  <si>
    <t>ศึกษาดูงานในหลักสูตรต่างๆ</t>
  </si>
  <si>
    <r>
      <t xml:space="preserve"> 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 การอบรม/สัมนาและ</t>
    </r>
  </si>
  <si>
    <r>
      <t>ระยะเวลาดำเนินการ</t>
    </r>
    <r>
      <rPr>
        <sz val="16"/>
        <color theme="1"/>
        <rFont val="TH SarabunPSK"/>
        <family val="2"/>
      </rPr>
      <t xml:space="preserve"> ต.ค.57-ก.ย.58</t>
    </r>
  </si>
  <si>
    <t>และสมรรถนะประจำสายงานตาม</t>
  </si>
  <si>
    <t>ความจำเป็นของบุคลากรสำนักงาน ก.ค.ศ.</t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</si>
  <si>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การพัฒนาสมรรถนะหลัก</t>
    </r>
  </si>
  <si>
    <t>บุคลากรสู่ประชาคมอาเซียน</t>
  </si>
  <si>
    <t>2. โครงการพัฒนาคุณภาพชีวิตของบุคลากร</t>
  </si>
  <si>
    <t>บุคลากรสำนักงาน ก.ค.ศ. มีคุณภาพชีวิตที่ดี</t>
  </si>
  <si>
    <t xml:space="preserve">ทั้งด้านการงาน ด้านส่วนตัว ด้านสังคม </t>
  </si>
  <si>
    <t>และด้านเศรษฐกิจ เพื่อให้สำนักงาน ก.ค.ศ.</t>
  </si>
  <si>
    <t xml:space="preserve"> เป็นองค์กรที่เข้มแข็ง</t>
  </si>
  <si>
    <t>4. การจัดกิจกรรมพัฒนาทีมงานเพื่อเสริมสร้าง</t>
  </si>
  <si>
    <t>ความเข้มแข็งในองค์กร</t>
  </si>
  <si>
    <t>1. การจัดสวัสดิการเพื่อช่วยเหลือบุคลากร</t>
  </si>
  <si>
    <t>2. การจัดกิจกรรมส่งเสริมให้บุคลากร</t>
  </si>
  <si>
    <t>สำนักงาน ก.ค.ศ. มีสุขภาพดี</t>
  </si>
  <si>
    <t>3. การจัดกิจกรรมส่งเสริมให้บุคลากร</t>
  </si>
  <si>
    <t>สำนักงาน ก.ค.ศ. มีส่วนร่วมรับผิดชอบต่อ</t>
  </si>
  <si>
    <t>สังคมและสิ่งแวดล้อม</t>
  </si>
  <si>
    <t>คุณภาพชีวิตและส่งเสริมการมีสุขภาพที่ดี</t>
  </si>
  <si>
    <r>
      <rPr>
        <b/>
        <sz val="16"/>
        <color theme="1"/>
        <rFont val="TH SarabunPSK"/>
        <family val="2"/>
      </rPr>
      <t xml:space="preserve">   กิจกรรมที่ 1</t>
    </r>
    <r>
      <rPr>
        <sz val="16"/>
        <color theme="1"/>
        <rFont val="TH SarabunPSK"/>
        <family val="2"/>
      </rPr>
      <t xml:space="preserve"> การจัดสวัสดิการเพื่อพัฒนา</t>
    </r>
  </si>
  <si>
    <t>ต่อสังคมและสิ่งแวดล้อม</t>
  </si>
  <si>
    <t>1. สำนักงาน ก.ค.ศ. มีโครงสร้างอัตรากำลัง</t>
  </si>
  <si>
    <t xml:space="preserve">ที่เหมาะสม บุคลากรสำนักงาน ก.ค.ศ. </t>
  </si>
  <si>
    <t>มีศักยภาพและสมรรถนะในการปฏิบัติงาน</t>
  </si>
  <si>
    <t xml:space="preserve">เพื่อสนับสนุนงานตามภารกิจของสำนักงาน </t>
  </si>
  <si>
    <t>2. บุคลากรสำนักงาน ก.ค.ศ. มีความก้าวหน้า</t>
  </si>
  <si>
    <t>ในวิชาชีพและมีขวัญกำลังใจในการทำงาน</t>
  </si>
  <si>
    <t>3. สำนักงาน ก.ค.ศ. มีระบบสารสนเทศ</t>
  </si>
  <si>
    <t>ทรัพยากรบุคคลที่มีมาตรฐาน</t>
  </si>
  <si>
    <t xml:space="preserve"> ก.ค.ศ. จำนวน 2 แผน</t>
  </si>
  <si>
    <t>2. การจัดประชุมเชิงปฏิบัติการพัฒนา</t>
  </si>
  <si>
    <t xml:space="preserve">โครงสร้างและแผนอัตรากำลังของสำนักงาน </t>
  </si>
  <si>
    <t>ก.ค.ศ. จำนวน 1 ครั้ง</t>
  </si>
  <si>
    <t>3. การจัดการประชุมเชิงปฏิบัติการทบทวน</t>
  </si>
  <si>
    <t>การปรับปรุงการกำหนดตำแหน่งประเภท</t>
  </si>
  <si>
    <t>วิชาการระดับเชี่ยวชาญ 1 ครั้ง</t>
  </si>
  <si>
    <t>4. การพัฒนาระบบฐานข้อมูลบุคลากร</t>
  </si>
  <si>
    <t xml:space="preserve">1. การจัดทำแผนพัฒนาบุคลากรสำนักงาน </t>
  </si>
  <si>
    <t>บุคลากรสำนักงาน ก.ค.ศ.</t>
  </si>
  <si>
    <t>ตำแหน่งและการวางแผนอัตรากำลังของ</t>
  </si>
  <si>
    <t>ข้อมูลบุคลากรสำนักงาน ก.ค.ศ.</t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</si>
  <si>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1</t>
    </r>
    <r>
      <rPr>
        <sz val="16"/>
        <color theme="1"/>
        <rFont val="TH SarabunPSK"/>
        <family val="2"/>
      </rPr>
      <t xml:space="preserve"> การจัดทำแผนพัฒนา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</si>
  <si>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การพัฒนาโครงสร้าง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</si>
  <si>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การพัฒนาระบบฐาน</t>
    </r>
  </si>
  <si>
    <t>4. โครงการประชาสัมพันธ์เผยแพร่ความรู้</t>
  </si>
  <si>
    <t>ความเข้าใจเกี่ยวกับการบริหารงานบุคคลของ</t>
  </si>
  <si>
    <t>บุคลากรสำนักงาน ก.ค.ศ. ข้าราชการครูและ</t>
  </si>
  <si>
    <t xml:space="preserve">บุคลากรทางการศึกษาและผู้มีส่วนเกี่ยวข้อง </t>
  </si>
  <si>
    <t>มีความรู้ความเข้าใจเกี่ยวกับการบริหารงาน</t>
  </si>
  <si>
    <t>ทางการศึกษา ตลอดจนได้รับทราบข้อมูล</t>
  </si>
  <si>
    <t xml:space="preserve">ข่าวสาร และผลการดำเนินงานของสำนักงาน </t>
  </si>
  <si>
    <t>ก.ค.ศ. ผ่านช่องทางการประชาสัมพันธ์</t>
  </si>
  <si>
    <t>ในรูปแบบต่างๆ</t>
  </si>
  <si>
    <t>ทั้งนี้ ขึ้นอยู่กับนโยบายของกระทรวงศึกษาธิการ</t>
  </si>
  <si>
    <t xml:space="preserve">1. จัดทำเอกสารเพื่อการประชาสัมพันธ์ </t>
  </si>
  <si>
    <t>จำนวน 4 รูปแบบ</t>
  </si>
  <si>
    <t xml:space="preserve">   - แผ่นพับกฎ ระเบียบ หลักเกณฑ์ </t>
  </si>
  <si>
    <t>การดำเนินงานด้านระบบสารสนเทศ</t>
  </si>
  <si>
    <t>เพื่อการบริหารสมรรถนะของข้าราชการครู</t>
  </si>
  <si>
    <t xml:space="preserve">และบุคลากรทางการศึกษาและกิจกรรม </t>
  </si>
  <si>
    <t>วิธีการต่างๆ ที่อยู่ในความสนใจของข้าราชการ</t>
  </si>
  <si>
    <t xml:space="preserve">   - เอกสารประชาสัมพันธ์รูปแบบหนังสือ </t>
  </si>
  <si>
    <t>หนังสือแนะนำหน่วยงาน อันประกอบด้วย</t>
  </si>
  <si>
    <t xml:space="preserve">วิสัยทัศน์พัธกิจ อำนาจหน้าที่ (ไทยและอังกฤษ) </t>
  </si>
  <si>
    <t>พร้อมหมายเลขโทรศัพท์ติดต่อหน่วยงาน</t>
  </si>
  <si>
    <t xml:space="preserve">   - ใบปลิว เอกสารสรุปการดำเนินงาน</t>
  </si>
  <si>
    <t xml:space="preserve">ตามนโยบายของกระทรวงศึกษาธิการ </t>
  </si>
  <si>
    <t>หรือการดำเนินงานของสำนักงาน ก.ค.ศ.</t>
  </si>
  <si>
    <t xml:space="preserve"> เพื่อเผยแพร่ในกิจกรรมการประชุมหรือ</t>
  </si>
  <si>
    <t>การจัดนิทรรศการของหน่วยงาน</t>
  </si>
  <si>
    <t xml:space="preserve">   - ป้ายประชาสัมพันธ์ กิจกรรมการดำเนิน</t>
  </si>
  <si>
    <t>งานของหน่วยงาน</t>
  </si>
  <si>
    <t xml:space="preserve">2. จัดทำบทความพิเศษเผยแพร่ทางสือสิ่งพิมพ์ </t>
  </si>
  <si>
    <t>จำนวน 4 ครั้ง เป็นการเผยแพร่การดำเนินงาน</t>
  </si>
  <si>
    <t>ของสำนักงาน ก.ค.ศ. ในลักษณะบทความ</t>
  </si>
  <si>
    <t>พิเศษทางหนังสือพิมพ์ไตรมาสละ 1 ครั้ง หรือ</t>
  </si>
  <si>
    <t>ตามที่สำนักงาน ก.ค.ศ. จะมีนโยบาย</t>
  </si>
  <si>
    <t xml:space="preserve">3. ผลิตสื่อวิดิทัศน์ จัดทำ CD เผยแพร่ จำนวน </t>
  </si>
  <si>
    <t xml:space="preserve">2 เรื่อง เกี่ยวกับหลักเกณฑ์และวิธีการที่ </t>
  </si>
  <si>
    <t>ก.ค.ศ. กำหนดหรือเอกสารประกอบการ</t>
  </si>
  <si>
    <t>บรรยายของวิทยากรสำนักงาน ก.ค.ศ.ในการ</t>
  </si>
  <si>
    <t>ประชุมสัมมนาฯ อ.ก.ค.ศ. เขตพื้นที่การศึกษา</t>
  </si>
  <si>
    <t xml:space="preserve">ประถมศึกษา/มัธยามศึกษา และ อ.ก.คศ. ที่ </t>
  </si>
  <si>
    <t>ก.ค.ศ.แต่งตั้งในส่วนราชการ 4 ภูมิภาค หรือ</t>
  </si>
  <si>
    <t>วิดิทัศน์แนะนำสำนักงาน ก.ค.ศ. เพื่อ</t>
  </si>
  <si>
    <t>ประชาสัมพันธ์แก่หน่วยงานภายในและ</t>
  </si>
  <si>
    <t>ภายนอก</t>
  </si>
  <si>
    <t xml:space="preserve">4. ผลิตรายการโทรทัศน์ จำนวน 24 ครั้ง </t>
  </si>
  <si>
    <t>ได้มีรายการโทรทัศน์สื่อสารการดำเนินงาน</t>
  </si>
  <si>
    <t xml:space="preserve">ผ่านสถานีโทรทัศน์ของกระทรวงศึกษาธิการ </t>
  </si>
  <si>
    <t>5. จัดประชุมสัมมนาเครือข่ายเพื่อการ</t>
  </si>
  <si>
    <t>ประชาสัมพันธ์ จำนวน 1 ครั้ง เป็นการ</t>
  </si>
  <si>
    <t>สร้างความรู้ ความเข้าใจในภาระงานของ</t>
  </si>
  <si>
    <t>สำนักงาน ก.ค.ศ. กับเครือข่ายด้าน</t>
  </si>
  <si>
    <t xml:space="preserve">การประชาสัมพันธ์ อาทิ ศูนย์สารนิเทศ สป. </t>
  </si>
  <si>
    <t>และสื่อมวลชนประจำกระทรวงศึกษาธิการ</t>
  </si>
  <si>
    <t>1.1 จัดทำเอกสารเพื่อการประชาสัมพันธ์</t>
  </si>
  <si>
    <r>
      <t xml:space="preserve">   </t>
    </r>
    <r>
      <rPr>
        <b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กิจกรรมผลิตสื่อ</t>
    </r>
  </si>
  <si>
    <t>1.2 จัดทำบทความพิเศษแผยแพร่</t>
  </si>
  <si>
    <t>ทางหนังสือพิมพ์</t>
  </si>
  <si>
    <t>1.3 ผลิตเอกสารประชาสัมพันธ์รูปแบบ</t>
  </si>
  <si>
    <t>สื่อต่างๆ</t>
  </si>
  <si>
    <t>การบริหารงานบุคคล  (สื่อมวลชนสัญจร)</t>
  </si>
  <si>
    <t>เพื่อสร้างเครือข่าย</t>
  </si>
  <si>
    <r>
      <rPr>
        <b/>
        <sz val="16"/>
        <color theme="1"/>
        <rFont val="TH SarabunPSK"/>
        <family val="2"/>
      </rPr>
      <t xml:space="preserve">   กิจกรรมอื่นๆ</t>
    </r>
    <r>
      <rPr>
        <sz val="16"/>
        <color theme="1"/>
        <rFont val="TH SarabunPSK"/>
        <family val="2"/>
      </rPr>
      <t xml:space="preserve"> </t>
    </r>
  </si>
  <si>
    <r>
      <t xml:space="preserve">  </t>
    </r>
    <r>
      <rPr>
        <b/>
        <sz val="16"/>
        <color theme="1"/>
        <rFont val="TH SarabunPSK"/>
        <family val="2"/>
      </rPr>
      <t xml:space="preserve"> กิจกรรมที่ 4</t>
    </r>
    <r>
      <rPr>
        <sz val="16"/>
        <color theme="1"/>
        <rFont val="TH SarabunPSK"/>
        <family val="2"/>
      </rPr>
      <t xml:space="preserve"> จัดทำวารสารข้าราชการ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</si>
  <si>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จัดนิทรรศการ 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</si>
  <si>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2 </t>
    </r>
    <r>
      <rPr>
        <sz val="16"/>
        <color theme="1"/>
        <rFont val="TH SarabunPSK"/>
        <family val="2"/>
      </rPr>
      <t>จัดประชุมชี้แจงเกี่ยวกับ</t>
    </r>
  </si>
  <si>
    <t>5. โครงการเสริมสร้างความเข้มแข็งของ</t>
  </si>
  <si>
    <t>องค์กรด้านการบริหารการคลังและสินทรัพย์</t>
  </si>
  <si>
    <t>1. บุคลากรของสำนักงาน ก.ค.ศ. สามารถใช้</t>
  </si>
  <si>
    <t>เป็นแนวปฏิบัติให้ศึกษาทำความเข้าใจ เกี่ยวกับ</t>
  </si>
  <si>
    <t>กฎ ระเบียบข้อบังคับที่เกี่ยวข้องกับการเบิกจ่าย</t>
  </si>
  <si>
    <t>งบประมาณ</t>
  </si>
  <si>
    <t>2.บุคลากรในสำนักงาน ก.ค.ศ.  สามารถปฏิบัติ</t>
  </si>
  <si>
    <t>งานได้ถูกต้องและลดระยะเวลาในการปฏิบัติงานได้</t>
  </si>
  <si>
    <t xml:space="preserve">1. มีคู่มือการเบิกจ่ายเงินงบประมาณ </t>
  </si>
  <si>
    <t>จำนวน 100 เล่ม</t>
  </si>
  <si>
    <t>6. โครงการจัดระบบการวางแผนการงบประมาณ</t>
  </si>
  <si>
    <t>และการติดตามประเมินผลของสำนักงาน ก.ค.ศ.</t>
  </si>
  <si>
    <t>3. รายงานประจำปีการบริหารงานบุคคลสำหรับ</t>
  </si>
  <si>
    <t xml:space="preserve">1. แผนปฏิบัติราชการประจำปีงบประมาณ </t>
  </si>
  <si>
    <t>พ.ศ. 2558 จำนวน 150 เล่ม</t>
  </si>
  <si>
    <t>2. คำขอตั้งงบประมาณรายจ่ายประจำปีงบ</t>
  </si>
  <si>
    <t>ประมาณ พ.ศ. 2558 และเอกสารประกอบ</t>
  </si>
  <si>
    <t>การชี้แจง งบประมาณรายจ่ายประจำปี</t>
  </si>
  <si>
    <t>งบประมาณ พ.ศ. 2559 จำนวน 100 ฉบับ</t>
  </si>
  <si>
    <t>พ.ศ. 2557 จำนวน 500 เล่ม</t>
  </si>
  <si>
    <t>4. ฐานข้อมูลและสถิติเพื่อใช้ในการบริหาร</t>
  </si>
  <si>
    <t>แผนงานงบประมาณ และการตรวจติดตาม</t>
  </si>
  <si>
    <t>ประเมินผล</t>
  </si>
  <si>
    <t>ประจำปีงบประมาณ พ.ศ. 2559</t>
  </si>
  <si>
    <t>บุคลากรทางการศึกษาประจำปี</t>
  </si>
  <si>
    <t>งบประมาณ พ.ศ. 2557</t>
  </si>
  <si>
    <t>ติดตามการประเมินผล</t>
  </si>
  <si>
    <t>และเอกสารประกอบการชี้แจงงบ</t>
  </si>
  <si>
    <t xml:space="preserve">ประมาณรายจ่ายประจำปีงบประมาณ </t>
  </si>
  <si>
    <t>พ.ศ. 2559</t>
  </si>
  <si>
    <r>
      <rPr>
        <b/>
        <sz val="16"/>
        <color theme="1"/>
        <rFont val="TH SarabunPSK"/>
        <family val="2"/>
      </rPr>
      <t xml:space="preserve">   กิจกรรมที่ 1</t>
    </r>
    <r>
      <rPr>
        <sz val="16"/>
        <color theme="1"/>
        <rFont val="TH SarabunPSK"/>
        <family val="2"/>
      </rPr>
      <t xml:space="preserve"> จัดทำแผนปฏิบัติราชการ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</si>
  <si>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2 </t>
    </r>
    <r>
      <rPr>
        <sz val="16"/>
        <color theme="1"/>
        <rFont val="TH SarabunPSK"/>
        <family val="2"/>
      </rPr>
      <t>จัดทำคำของบประมาณ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</si>
  <si>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จัดทำรายงานประจำปี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</si>
  <si>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4</t>
    </r>
    <r>
      <rPr>
        <sz val="16"/>
        <color theme="1"/>
        <rFont val="TH SarabunPSK"/>
        <family val="2"/>
      </rPr>
      <t xml:space="preserve"> รายงานการวิเคราะห์และ</t>
    </r>
  </si>
  <si>
    <r>
      <t xml:space="preserve">   </t>
    </r>
    <r>
      <rPr>
        <b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จัดทำแผนปฏิบัติราชการ</t>
    </r>
  </si>
  <si>
    <t>7. โครงการเตรียมความพร้อมสู่</t>
  </si>
  <si>
    <t>ประชาคมอาเซียน</t>
  </si>
  <si>
    <t>บุคลากรสำนักงาน ก.ค.ศ. มีพัฒนาการและศักยภาพ</t>
  </si>
  <si>
    <t>ในการรองรับต่อการเปิดประชาคมอาเซียน</t>
  </si>
  <si>
    <t>1. จัดประชุมเสวนาแลกเปลี่ยนประสบการณ์ด้าน</t>
  </si>
  <si>
    <t>การบริหารงานบุคคลของข้าราชการครูและบุคลากร</t>
  </si>
  <si>
    <t>ทางการศึกษาในกลุ่มประเทศอาเซียน 1 ครั้ง</t>
  </si>
  <si>
    <t>2. ส่งคณะเดินทางไปศึกษาดูงาน แลกเปลี่ยนความรู้</t>
  </si>
  <si>
    <t>ในกลุ่มอาเซียน</t>
  </si>
  <si>
    <t>8. โครงการเจรจาความร่วมมือด้าน</t>
  </si>
  <si>
    <t>และบุคลากรทางการศึกษา (งบเบิกแทนกัน)</t>
  </si>
  <si>
    <t>เกิดความรู้ความเข้าใจและแนวคิดใหม่ๆ ด้านการ</t>
  </si>
  <si>
    <t>บริหารงานบุคคลของประเทศญี่ปุ่น นำมาปรับใช้</t>
  </si>
  <si>
    <t>กับข้าราชการครูและบุคลากรทางการศึกษาภายใน</t>
  </si>
  <si>
    <t>ประเทศไทย</t>
  </si>
  <si>
    <t>ส่งคณะเดินทางไปยังหน่วยงานที่เกี่ยวข้องทางด้าน</t>
  </si>
  <si>
    <t>การพัฒนาทรัพยากรบุคคล จำนวน 6 คน</t>
  </si>
  <si>
    <r>
      <t xml:space="preserve">    </t>
    </r>
    <r>
      <rPr>
        <b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การมีส่วนร่วมรับผิดชอบ</t>
    </r>
  </si>
  <si>
    <r>
      <t xml:space="preserve">    </t>
    </r>
    <r>
      <rPr>
        <b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การพัฒนาทีมงาน (OD) </t>
    </r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</si>
  <si>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กิจกรรมที่ 3 </t>
    </r>
    <r>
      <rPr>
        <sz val="16"/>
        <color theme="1"/>
        <rFont val="TH SarabunPSK"/>
        <family val="2"/>
      </rPr>
      <t>การเตรียมความพร้อม</t>
    </r>
  </si>
  <si>
    <t>การดูแลสุขภาพ แบบองค์รวมและส่งเสริมการออกกำลังกาย</t>
  </si>
  <si>
    <t>ความสามัคคีในองค์กร</t>
  </si>
  <si>
    <t>1. ข้าราชการและบุคลากรสำนักงาน ก.ค.ศ. ได้รับความรู้</t>
  </si>
  <si>
    <t xml:space="preserve">    1.1 หลักสูตรพัฒนานักบริหารระดับสูง</t>
  </si>
  <si>
    <t>1. โครงการฝึกอบรมหลักสูตรนักบริหาร</t>
  </si>
  <si>
    <t>ระดับสูง (นบค.) รุ่นที่ 5 จัดโดยมูลนิธิสถาบัน</t>
  </si>
  <si>
    <t>2. หลักสูตรการพัฒนานักบริหารการศึกษา</t>
  </si>
  <si>
    <t>ระดับสูง กระทรวงศึกษาธิการ (นศส.ศธ.)</t>
  </si>
  <si>
    <t xml:space="preserve">รุ่นที่ 5 </t>
  </si>
  <si>
    <t>วิจัยเศรษฐกิจการคลัง (26 ม.ค. - 11 พ.ค. 58)</t>
  </si>
  <si>
    <t>(24 พ.ย. - 26 ม.ค. 58)</t>
  </si>
  <si>
    <t>1. โครงการอบรมภาษาอังกฤษสำหรับนักกฎหมาย</t>
  </si>
  <si>
    <t>2. การบริหารงานพัสดุและการจัดจ้างภาครัฐ</t>
  </si>
  <si>
    <t>เชิงบูรณาการ รุ่นที่ 11 (27 - 28 เม.ย. 58)</t>
  </si>
  <si>
    <t>3. โครงการฝึกอบรมหลักสูตรประกาศนียบัตร</t>
  </si>
  <si>
    <t>ผู้ตรวจสอบภาครัฐ (CGIA) ประจำปีงบประมาณ</t>
  </si>
  <si>
    <t>4. การฝึกอบรมหลักสูตรด้านการประชาสัมพันธ์</t>
  </si>
  <si>
    <t>และสื่อสารมวลชน ประจำปีงบประมาณ พ.ศ.</t>
  </si>
  <si>
    <t xml:space="preserve">(KM) </t>
  </si>
  <si>
    <r>
      <t>ระยะเวลาดำเนินการ</t>
    </r>
    <r>
      <rPr>
        <sz val="16"/>
        <color theme="1"/>
        <rFont val="TH SarabunPSK"/>
        <family val="2"/>
      </rPr>
      <t xml:space="preserve"> ม.ค. - เม.ย. 58</t>
    </r>
  </si>
  <si>
    <t xml:space="preserve">1. กิจกรรมการจัดความรู้ในองค์กร (KM) </t>
  </si>
  <si>
    <t>ณ ห้องประชุมสำนักงาน ก.ค.ศ.</t>
  </si>
  <si>
    <t>2. การประชุมเชิงปฏิบัติการกิจกรรมการเรียนรู้</t>
  </si>
  <si>
    <t>เพื่อเสริมสร้างประสิทธิภาพการทำงานและความ</t>
  </si>
  <si>
    <t>สัมพันธ์ในองค์กรของข้าราชการสำนักงาน ก.ค.ศ.</t>
  </si>
  <si>
    <t>3.กิจกรรมศึกษาดูงานเพื่อพัฒนาประสิทธิภาพ</t>
  </si>
  <si>
    <t>การปฏิบัติงานข้าราชการ สำนักงาน ก.ค.ศ.</t>
  </si>
  <si>
    <t>(12 พ.ค. 58)</t>
  </si>
  <si>
    <t>4. กิจกรรมประชุมเชิงปฏิบัติการการจัดการ</t>
  </si>
  <si>
    <t>ความรู้ในองค์กร</t>
  </si>
  <si>
    <t>1. หลักสูตรของสถาบันจิตวิทยาความมั่นคง</t>
  </si>
  <si>
    <t>(11 ก.พ. - 3 ก.ย. 58)</t>
  </si>
  <si>
    <t>1. อบรมพัฒนาข้าราชการบรรจุใหม่ หลักสูตร</t>
  </si>
  <si>
    <t>"การเป็นข้าราชการที่ดี"</t>
  </si>
  <si>
    <t>(16 - 24 ก.พ. 58)</t>
  </si>
  <si>
    <t xml:space="preserve">    2.1 หลักสูตรการจัดการความรู้ในองค์กร</t>
  </si>
  <si>
    <t xml:space="preserve">    </t>
  </si>
  <si>
    <t xml:space="preserve">   2.3 หลักสูตรพัฒนาข้าราชการบรรจุใหม่</t>
  </si>
  <si>
    <t xml:space="preserve">   2.2 หลักสูตรพัฒนาสมรรถนะหัวหน้างาน</t>
  </si>
  <si>
    <t>1. หลักสูตรประกาศนียบัตรไทยกับประชาคม</t>
  </si>
  <si>
    <t>เศรษฐกิจอาเซียน</t>
  </si>
  <si>
    <t xml:space="preserve">  3.1 หลักสูตรการพัฒนาสมรรถนะบุคลากรสู่</t>
  </si>
  <si>
    <t>ในการปฏิบัติงาน (Intensive Langauge</t>
  </si>
  <si>
    <t>Course - ILC)</t>
  </si>
  <si>
    <t xml:space="preserve">  3.2 หลักสูตรต่างประเทศ</t>
  </si>
  <si>
    <t>2. หลักสูตรภาษาอังกฤษสำหรับการใช้</t>
  </si>
  <si>
    <t>บริหารงานบุคคลและได้รับความรู้เกี่ยวกับเทคนิคการประชุม</t>
  </si>
  <si>
    <t>การบริหารโครงการ ระเบียบงานสารบรรณ</t>
  </si>
  <si>
    <t>2. ข้าราชการได้เรียนรู้กระบวนการทำงานเป็นทีมและการ</t>
  </si>
  <si>
    <t>อยู่ร่วมกันภายใต้กฎหมายขององค์กรและได้รับการส่งเสริม</t>
  </si>
  <si>
    <t>ความรักและความสามัคคีในหมู่คณะ</t>
  </si>
  <si>
    <t>3. ข้าราชการได้เรียนรู้การทำงาน การคิดและการจัดการ</t>
  </si>
  <si>
    <t>องค์กรสร้างสุขตามหลักธรรมาภิบาลของภาคเอกชน</t>
  </si>
  <si>
    <t>4. ข้าราชการมีส่วนร่วมในการแสดงความคิดเห็น แนวทางการ</t>
  </si>
  <si>
    <t>ทำงานในการปฏิบัติงานในสำนักงาน ก.ค.ศ. และร่วมกัน</t>
  </si>
  <si>
    <t>ประมวลความรู้จากการจัดกิจกรรมการจัดการความรู้ในองค์กร</t>
  </si>
  <si>
    <t xml:space="preserve">    1.1 หลักสูตรพัฒนาคุณภาพชีวิตหลัง</t>
  </si>
  <si>
    <t>เกษียณ</t>
  </si>
  <si>
    <t xml:space="preserve">    1.2 ตรวจสุขภาพประจำปี</t>
  </si>
  <si>
    <t xml:space="preserve">    1.3 กิจกรรมกลุ่มสัมพันธ์ เพื่อสุขภาพที่ดี</t>
  </si>
  <si>
    <t>และเพื่อประสิทธิภาพในการปฏิบัติงานของ</t>
  </si>
  <si>
    <t>2558 (พ.ค. - มิ.ย. 58)</t>
  </si>
  <si>
    <t>1. กิจกรรมส่งเสริมการมีสุขภาพที่ดีของบุคลากร</t>
  </si>
  <si>
    <t>2. กิจกรรมเสริมสร้างสุขภาพบุคลากรสำนักงาน</t>
  </si>
  <si>
    <t>ก.ค.ศ. เพื่อประสิทธิภาพการปฏิบัติงาน จำนวน</t>
  </si>
  <si>
    <t>2 รุ่น</t>
  </si>
  <si>
    <t xml:space="preserve">    2.2  รุ่นที่ 2 ณ ศูนย์สุขภาพมิชชั่น จ. สระบุรี</t>
  </si>
  <si>
    <t xml:space="preserve">     2.1 รุ่นที่ 1 ณ โอโซนรีสอร์ท ร.พ.</t>
  </si>
  <si>
    <t xml:space="preserve"> กล้วยน้ำไทย จ. นครราชสีมา (27 - 29 มี.ค. 58)</t>
  </si>
  <si>
    <t>1. กิจกรรมคาราวานจิตอาสาเฉลิมพระเกียรติ</t>
  </si>
  <si>
    <t>พระบาทสมเด็จพระเจ้าอยู่หัว เนื่องในโอกาส</t>
  </si>
  <si>
    <t>มหามงคลฯ</t>
  </si>
  <si>
    <t>1. กิจกรรมประชุมเชิงปฏิบัติการเสริมสร้าง</t>
  </si>
  <si>
    <t>ประสิทธิภาพ และพัฒนาทีมงาน ณ รร. ลองบีช</t>
  </si>
  <si>
    <t>การ์เด้น โอเทล แอนด์สปา จ.ชลบุรี</t>
  </si>
  <si>
    <t>(13 - 15 ก.พ. 58)</t>
  </si>
  <si>
    <t xml:space="preserve">    1.1 การประชุมเชิงปฏิบัติการการวิเคราะห์</t>
  </si>
  <si>
    <t>โครงสร้างสำนักงาน ก.ค.ศ.</t>
  </si>
  <si>
    <t>1. โครงการปัจฉิมนิเทศข้าราชการเกษียณอายุปี</t>
  </si>
  <si>
    <t>2. ข้าราชการได้รับการส่งเสริมสุขภาพ ได้รับความรู้เกี่ยวกับ</t>
  </si>
  <si>
    <t>โภชนาการ การออกกำลังกาย การคลายเครียดจากการทำงาน</t>
  </si>
  <si>
    <t>การดำเนินงานของสำนักงาน ก.ค.ศ. ไตรมาสที่ 1 - 3 และ</t>
  </si>
  <si>
    <t>ส่งเสริมการทำงานเป็นทีม</t>
  </si>
  <si>
    <t>1. ข้าราชการและบุคลากรสำนักงาน ก.ค.ศ. ได้ร่วมกันทบทวน</t>
  </si>
  <si>
    <t>1. กิจกรรมการประชุมเชิงปฏิบัติการพัฒนา</t>
  </si>
  <si>
    <t>บุคลากรเพื่อการสรรหาบุคลากรเข้ารับราชการ</t>
  </si>
  <si>
    <t>อย่างมีประสิทธิภาพ (16 ต.ค. 57)</t>
  </si>
  <si>
    <t>2. กิจกรรมการสอบภาคความเหมาะสมกับ</t>
  </si>
  <si>
    <t>ตำแหน่ง (ภาค ค.) ในการสรรหาบุคคลเข้ารับ</t>
  </si>
  <si>
    <t>ราชการอย่างมีประสิทธิภาพ (25 ต.ค. 58)</t>
  </si>
  <si>
    <t>3. การประชุมเชิงปฏิบัติการเพื่อขับเคลื่อน</t>
  </si>
  <si>
    <t>นโยบายการบริหารงานบุคคลของข้าราชการครู</t>
  </si>
  <si>
    <t>1. ประกาศขึ้นบัญชีผู้สอบแข่งขันได้โดยเรียงลำดับ ซึ่งประกาศ</t>
  </si>
  <si>
    <t>เมื่อวันที่ 12 พ.ย. 57 เรียบร้อยแล้ว</t>
  </si>
  <si>
    <t>1. บุคลากรสำนักงาน ก.ค.ศ. ได้รับทราบแนวทางการดำเนิน</t>
  </si>
  <si>
    <t>นโยบายการบริหารงานบุคคลของสำนักงาน และมีเป้าหมาย</t>
  </si>
  <si>
    <t>การดำเนินงานภายใต้จุดมุ่งหมายเดียวกัน</t>
  </si>
  <si>
    <t>3. โครงการพัฒนาระบบบริหารทรัพยากรบุคคล</t>
  </si>
  <si>
    <t>รวมค่าใช้จ่ายโครงการที่ 8</t>
  </si>
  <si>
    <t>และบุคลากรทางการศึกษา (ธ.ค. 57)</t>
  </si>
  <si>
    <t>ครั้งที่ 2 จำนวน 5,000 เล่ม</t>
  </si>
  <si>
    <t>(พ.ย. 57)</t>
  </si>
  <si>
    <t>และบุคลากรทางการศึกษา สำนักงาน ก.ค.ศ.</t>
  </si>
  <si>
    <t>(ไทย - อังกฤษ) จำนวน 2,000 เล่ม (ต.ค. 57)</t>
  </si>
  <si>
    <t>1. จัดพิมพ์หนังสือรวมบทความสถานี ก.ค.ศ.</t>
  </si>
  <si>
    <t>2. หนังสือการบริหารงานบุคคลของข้าราชการครู</t>
  </si>
  <si>
    <t>3. หนังสือเอกสารประชาสัมพันธ์รูปแบบหนังสือ</t>
  </si>
  <si>
    <t>ของสำนักงาน ก.ค.ศ. จำนวน 7,000 เล่ม</t>
  </si>
  <si>
    <t>4. หนังสือประชาสัมพันธ์บทเพลงสำนักงาน</t>
  </si>
  <si>
    <t>ก.ค.ศ. จำนวน 7,000 เล่ม (ต.ค. 57)</t>
  </si>
  <si>
    <t>5.  จัดพิมพ์เอกสารประชาสัมพันธ์ (แผ่นพับ)</t>
  </si>
  <si>
    <t>10,000 แผ่น (พ.ย. 57)</t>
  </si>
  <si>
    <t>6. จัดพิมพ์หนังสือรวมกฎหมายที่เกี่ยวข้องกับ</t>
  </si>
  <si>
    <t>การศึกษา จำนวน 5,000 บาท (ม.ค. 58)</t>
  </si>
  <si>
    <t xml:space="preserve">7. จัดพิมพ์แบบสอบถามความคิดเห็น </t>
  </si>
  <si>
    <t>จำนวน 11,300 ชุด</t>
  </si>
  <si>
    <t>8. จัดพิมพ์ปกระเบียบวาระการประชุม จำนวน</t>
  </si>
  <si>
    <t>60,000 ปก (7,24 พ.ย. 57)</t>
  </si>
  <si>
    <t>5,000 ปก (เพิ่มเติม) (9 ม.ค. 58) (ใช้งบกลาง</t>
  </si>
  <si>
    <t>จำนวน 22,470 บาท</t>
  </si>
  <si>
    <t>(ใช้งบกลาง จำนวน 214,000 บาท)</t>
  </si>
  <si>
    <t>744,185 บาท)</t>
  </si>
  <si>
    <r>
      <t xml:space="preserve">(ลายน้ำ) จำนวน 3,300 ชิ้น </t>
    </r>
    <r>
      <rPr>
        <b/>
        <sz val="16"/>
        <rFont val="TH SarabunPSK"/>
        <family val="2"/>
      </rPr>
      <t>(ใช้งบกลาง จำนวน</t>
    </r>
  </si>
  <si>
    <t>1. ประชาสัมพันธ์ภาพลักษณ์ของหน่วยงาน</t>
  </si>
  <si>
    <t>ผ่านหนังสือพิมพ์มติชนรายวัน ขนาด 1/4 หน้า</t>
  </si>
  <si>
    <t>4 สี (5ธันวามหาราช) (พ.ย. 57)</t>
  </si>
  <si>
    <t>2. ประชาสัมพันธ์ภาพลักษณ์ของหน่วยงาน</t>
  </si>
  <si>
    <t>ผ่านหนังสือพิมพ์สยามรัฐรายวัน (5 ธันวามหาราช)</t>
  </si>
  <si>
    <t>(ธ.ค. 57)</t>
  </si>
  <si>
    <t>ผ่านหนังสือพิมพ์มติชนรายวัน ขนาด 1/2 หน้า</t>
  </si>
  <si>
    <r>
      <t xml:space="preserve">4 สี (24 ธ.ค. 57) </t>
    </r>
    <r>
      <rPr>
        <b/>
        <sz val="16"/>
        <rFont val="TH SarabunPSK"/>
        <family val="2"/>
      </rPr>
      <t>(ใช้งบกลาง 96,300 บาท)</t>
    </r>
  </si>
  <si>
    <t>1. - 6. เผยแพร่ข้อมูลข่าวสารความเคลื่อนไหวของหน่วยงาน</t>
  </si>
  <si>
    <t>ด้านการบริหารงานบุคคลของข้าราชการครูและบุคลากรทาง</t>
  </si>
  <si>
    <t>การศึกษา ให้แก่สำนักงานเขตพื้นที่การศึกษา 225 แห่ง</t>
  </si>
  <si>
    <t>และเป็นเอกสารประกอบการประชุมของหน่วยงานที่จัดขึ้น</t>
  </si>
  <si>
    <t>(คงเหลือเผยแพร่จำนวนหนึ่ง)</t>
  </si>
  <si>
    <t>สอบถามช่องทางและสื่อต่างๆ ที่ข้าราชการครูและบุคลากรทาง</t>
  </si>
  <si>
    <t>การศึกษาเข้าถึงและรับรู้มากที่สุด โดยสรุปให้ผู้บริหารทราบแล้ว</t>
  </si>
  <si>
    <t>และจะนำข้อมูลที่ได้มาเป็นแนวทางในการเผยแพร่ข้อมูลด้าน</t>
  </si>
  <si>
    <t>การบริหารงานบุคคลให้แก่ข้าราชการครูและบุคลากรทางการ</t>
  </si>
  <si>
    <t>ศึกษาต่อไป</t>
  </si>
  <si>
    <t>ทั้งนี้ ภารกิจได้นำไปใช้ในการประชุมแล้ว</t>
  </si>
  <si>
    <t>9. จัดพิมพ์ปกระเบียบวาระการประชุม จำนวน</t>
  </si>
  <si>
    <t>10. จัดพิมพ์กระดาษบันทึกสำนักงาน ก.ค.ศ.</t>
  </si>
  <si>
    <t xml:space="preserve">8. - 9. จัดพิมพ์ให้ทุกภารกิจที่ต้องดำเนินการจัดประชุม ก.ค.ศ. </t>
  </si>
  <si>
    <t>โดยมอบให้ภารกิจละสี เพื่อความสวยงามและง่ายต่อการจำแนก</t>
  </si>
  <si>
    <t>ว่าภารกิจใดเป็นผู้จัดการประชุม เป็นระเบียบและทิศทางเดียวกัน</t>
  </si>
  <si>
    <t>จัดพิมพ์ให้แก่ทุกภารกิจที่ต้องดำเนินการประชุม ก.ค.ศ. เพื่อ</t>
  </si>
  <si>
    <t>ป้องกันการนำสำเนาหรือถ่ายภาพข้อมูลในเอกสารการประชุม</t>
  </si>
  <si>
    <t>ไปเผยแพร่ในทางมิชอบ โดยภารกิจได้นำไปใช้ในการประชุมแล้ว</t>
  </si>
  <si>
    <t>1. - 3. ได้ดำเนินการดผยแพร่ประชาสัมพันธ์การดำเนินการและ</t>
  </si>
  <si>
    <t>ภาพลักษณ์ที่ดีของหน่วยงาน ในนามสำนักงาน ก.ค.ศ. ผ่านสื่อ</t>
  </si>
  <si>
    <t>สิ่งพิมพ์ อันเป็นการเพิ่มช่องทางการเผยแพร่ข่าวสารการดำเนิน</t>
  </si>
  <si>
    <t>งานของสำนักงาน ก.ค.ศ. ให้แก่ข้าราชการครูและบุคลากรทาง</t>
  </si>
  <si>
    <t>การศึกษา ตลอดจนสาธารณชน</t>
  </si>
  <si>
    <t>1. จัดซื้อถุงผ้าใส่เอกสาร จำนวน 500 ใบ</t>
  </si>
  <si>
    <r>
      <t xml:space="preserve">(ธ.ค. 57) </t>
    </r>
    <r>
      <rPr>
        <b/>
        <sz val="16"/>
        <rFont val="TH SarabunPSK"/>
        <family val="2"/>
      </rPr>
      <t>(ใช้งบกลาง 20,000 บาท)</t>
    </r>
  </si>
  <si>
    <t>2. จ้างออกแบบและผลิตสื่อ เพื่อใข้ในการจัด</t>
  </si>
  <si>
    <t>นิทรรศการ จำนวน 5,000 เล่ม (ธ.ค. 57)</t>
  </si>
  <si>
    <t>(ใช้งบกลาง จำนวน 85,600 บาท)</t>
  </si>
  <si>
    <t>3. จัดพิมพ์หนังสือรวมกฎหมายที่เกี่ยวข้องกับการ</t>
  </si>
  <si>
    <r>
      <t xml:space="preserve">ศึกษา จำนวน 5,000 เล่ม (ม.ค. 58) </t>
    </r>
    <r>
      <rPr>
        <b/>
        <sz val="16"/>
        <rFont val="TH SarabunPSK"/>
        <family val="2"/>
      </rPr>
      <t>(ใช้งบกลาง</t>
    </r>
  </si>
  <si>
    <t>214,000 บาท)</t>
  </si>
  <si>
    <t>4. จัดพิมพ์หนังสือรวมบทความสถานี ก.ค.ศ.</t>
  </si>
  <si>
    <r>
      <t xml:space="preserve">จำนวน 1,000 เล่ม (ม.ค. 58) </t>
    </r>
    <r>
      <rPr>
        <b/>
        <sz val="16"/>
        <rFont val="TH SarabunPSK"/>
        <family val="2"/>
      </rPr>
      <t xml:space="preserve">(ใช้งบกลาง </t>
    </r>
  </si>
  <si>
    <t>299,600 บาท)</t>
  </si>
  <si>
    <t>5. จัดพิมพ์หนังสือ "คู่มือตัวอย่างความผิดวินัยของ</t>
  </si>
  <si>
    <t xml:space="preserve">ข้าราชการครูและบุคลากรทางการศึกษา" </t>
  </si>
  <si>
    <t>จำนวน 3,000 เล่ม (มี.ค. 58)</t>
  </si>
  <si>
    <t>(ใช้งบกลาง 112,350 บาท)</t>
  </si>
  <si>
    <t>3. - 5. เผยแพร่ข้อมูลข่าวสารความเคลื่อนไหวของหน่วยงาน</t>
  </si>
  <si>
    <t>1. ประชุมสัมมนาสื่อมวลชนเพื่อการประชาสัมพันธ์</t>
  </si>
  <si>
    <t>สำนักงาน ก.ค.ศ. ระหว่างวันที่ 27 - 28 ก.พ. 58</t>
  </si>
  <si>
    <t>ณ รร.เซร่า รีสอร์ท ชะอำ จ.เพชรบุรี (ม.ค. 58)</t>
  </si>
  <si>
    <t>(ใช้งบกลาง 266,390 บาท)</t>
  </si>
  <si>
    <t>ได้เครือข่ายและชี้แจงประเด็นข้อคำถามที่อยู่ในความสนใจของ</t>
  </si>
  <si>
    <t>สื่อมวลชน</t>
  </si>
  <si>
    <t>2. เช่าจอ LCD พร้อมขาตั้ง และจัดจั้งทำ Roll Up</t>
  </si>
  <si>
    <r>
      <t xml:space="preserve">พระบรมฉายาลักษณ์ฯ (ธ.ค. 57) </t>
    </r>
    <r>
      <rPr>
        <b/>
        <sz val="16"/>
        <rFont val="TH SarabunPSK"/>
        <family val="2"/>
      </rPr>
      <t>(ใช้งบกลาง</t>
    </r>
  </si>
  <si>
    <t>7,350 บาท)</t>
  </si>
  <si>
    <t>3. ซื้อเสื้อเหลือง จำนวน 344 ตัว (พ.ค. - มิ.ย. 57)</t>
  </si>
  <si>
    <t>(ใช้งบกลาง 99,760 บาท)</t>
  </si>
  <si>
    <t>4. จัดซื้อเสื้อโปโลสีเหลือง "พระผู้ทรงเป็นครูแห่ง</t>
  </si>
  <si>
    <r>
      <t xml:space="preserve">แผ่นดิน" จำนวน 32 ตัว (ธ.ค. 57) </t>
    </r>
    <r>
      <rPr>
        <b/>
        <sz val="16"/>
        <rFont val="TH SarabunPSK"/>
        <family val="2"/>
      </rPr>
      <t>(ใช้งบกลาง</t>
    </r>
  </si>
  <si>
    <t>9,280 บาท)</t>
  </si>
  <si>
    <t>5. ค่าตอบแทนวิทยากร กิจกรรมนิทรรศการวันครู</t>
  </si>
  <si>
    <r>
      <t xml:space="preserve">พ.ศ. 2558 (ม.ค. 58) </t>
    </r>
    <r>
      <rPr>
        <b/>
        <sz val="16"/>
        <rFont val="TH SarabunPSK"/>
        <family val="2"/>
      </rPr>
      <t>(ใช้งบกลาง 21,600 บาท)</t>
    </r>
  </si>
  <si>
    <t>6. จ้างออกแบบและผลิตป้ายนิทรรศการ</t>
  </si>
  <si>
    <t>การดำเนินงานจัดทำระบบทะเบียนประวัติอิเลก</t>
  </si>
  <si>
    <t>ทรอนิกส์ ขนาด 3x3 เมตร (ม.ค. 58)</t>
  </si>
  <si>
    <t>(ใช้งบกลาง 42,265 บาท)</t>
  </si>
  <si>
    <t>7. จ้างออกแบบและผลิตป้ายนิทรรศการ เพื่อใช้ใน</t>
  </si>
  <si>
    <t>การจัดนิทรรศการวันครู ระหว่างวันที่ 14 - 16</t>
  </si>
  <si>
    <t>ม.ค. 58 ณ หอประชุมคุรุสภา (ม.ค. 58)</t>
  </si>
  <si>
    <t>(ใช้งบกลาง 15,729 บาท)</t>
  </si>
  <si>
    <t>1. จ้างพิมพ์วารสารข้าราชการครูฯ 4 ฉบับ</t>
  </si>
  <si>
    <t>ฉบับละ 70,000 บาท เล่ม รวม 280,000 เล่ม</t>
  </si>
  <si>
    <r>
      <rPr>
        <sz val="16"/>
        <rFont val="TH SarabunPSK"/>
        <family val="2"/>
      </rPr>
      <t xml:space="preserve">(ต.ค. 57 - ก.ย. 58) </t>
    </r>
    <r>
      <rPr>
        <b/>
        <sz val="16"/>
        <rFont val="TH SarabunPSK"/>
        <family val="2"/>
      </rPr>
      <t xml:space="preserve">(ใช้งบกลาง 4,464,000 </t>
    </r>
  </si>
  <si>
    <t>2. จ้างทำต้นฉบับวารสารฯ 4 ฉบับ ฉบับละ</t>
  </si>
  <si>
    <r>
      <t xml:space="preserve">99,800 บาท (ต.ค. 57) </t>
    </r>
    <r>
      <rPr>
        <b/>
        <sz val="16"/>
        <rFont val="TH SarabunPSK"/>
        <family val="2"/>
      </rPr>
      <t>(ใช้งบกลาง 399,200</t>
    </r>
  </si>
  <si>
    <t>1. - 2. ดำเนินการจัดพิมพ์รายไตรมาส ปัจจุบันจัดพิมพ์และ</t>
  </si>
  <si>
    <t>เผยแพร่ให้แก่หน่วยงานที่เกี่ยวข้องด้านการศึกษาและบุคลากร</t>
  </si>
  <si>
    <t>ที่สนใจแล้ว จำนวน 2 ฉบับ ขณะนี้อยู่ระหว่างการจัดพิมพ์ฉบับ</t>
  </si>
  <si>
    <t>ที่ 3 และจัดทำข้อมูลฉบับที่ 4</t>
  </si>
  <si>
    <r>
      <rPr>
        <b/>
        <sz val="16"/>
        <color theme="1"/>
        <rFont val="TH SarabunPSK"/>
        <family val="2"/>
      </rPr>
      <t xml:space="preserve">   กิจกรรมที่ 1</t>
    </r>
    <r>
      <rPr>
        <sz val="16"/>
        <color theme="1"/>
        <rFont val="TH SarabunPSK"/>
        <family val="2"/>
      </rPr>
      <t xml:space="preserve"> คู่มือการเบิกจ่ายงบประมาณ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</si>
  <si>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พ.ย.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</si>
  <si>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ต.ค. - ธ.ค. 57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</si>
  <si>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ส.ค. - ก.ย. 58</t>
    </r>
  </si>
  <si>
    <t>1. ประชุมเชิงปฏิบัติการจัดทำแผนปฏิบัติราชการ</t>
  </si>
  <si>
    <t>ประจำปีงบประมาณ 2558 (8 - 10 ต.ค. 57)</t>
  </si>
  <si>
    <t>ณ ห้องประชุมจรูญ มิลินทร์ ชั้น 7</t>
  </si>
  <si>
    <t>2. จัดจ้างพิมพ์หนังสือนโยบาย รมว.ศธ. จำนวน</t>
  </si>
  <si>
    <t>500 เล่ม</t>
  </si>
  <si>
    <t>3. จัดทำรูปเล่มแผนปฏิบัติราชการประจำปีงบ</t>
  </si>
  <si>
    <t>ประมาณ พ.ศ. 2558 จำนวน 150 เล่ม</t>
  </si>
  <si>
    <t>1. ประชุมเชิงปฏิบัติการจัดทำคำของบประมาณ</t>
  </si>
  <si>
    <t>รายจ่ายประจำปีงบประมาณ พ.ศ. 2559 (15 - 16</t>
  </si>
  <si>
    <t>ธ.ค. 57) ณ ห้องประชุมจรูญ มิลินทร์ ชั้น 2</t>
  </si>
  <si>
    <t>1. ประชุมเชิงปฏิบัติการเพื่อจัดทำรายงานประจำปี</t>
  </si>
  <si>
    <t>บุคลากรทางการศึกษา (13 - 14 พ.ย. 57) ณ</t>
  </si>
  <si>
    <t>รร.อิสติน มักกะสัน กทม.</t>
  </si>
  <si>
    <t xml:space="preserve">2. ดำเนินการจัดพิมพ์รูปเล่มรายงานประจำปี </t>
  </si>
  <si>
    <t>บุคลากรทางการศึกษา จำนวน 500 เล่ม</t>
  </si>
  <si>
    <t>การใช้จ่ายงบประมาณประจำปีงบประมาณ พ.ศ.</t>
  </si>
  <si>
    <t>1. ตั้งคณะกรรมการติดตามผลการดำเนินงานและ</t>
  </si>
  <si>
    <t>2. ดำเนินการจัดทำวาระการประชุมกรรมการฯ</t>
  </si>
  <si>
    <t>รวมค่าใช้จ่ายโครงการที่ 7</t>
  </si>
  <si>
    <t>1. ประชุมเชิงปฏิบัตารกำหนดหลักเกณฑ์</t>
  </si>
  <si>
    <t>และวิธีการในการประเมินวิทยฐานะตาม</t>
  </si>
  <si>
    <t>ข้อตกลง (PA) วันที่ 12 -15 พ.ย. 57 ณ</t>
  </si>
  <si>
    <t>รร.ชวาลัน จ.นครปฐม</t>
  </si>
  <si>
    <t>1. ประกาศใช้หลักเกณฑ์ฯ ตาม ว 7/2558 ลว. 11 พ.ค. 58</t>
  </si>
  <si>
    <t>2. ประชุมเชิงปฏิบัติการจัดทำคู่มือประเมิน</t>
  </si>
  <si>
    <t>หลักเกณฑ์ฯ PA วันที่ 23 - 27 ก.พ. 58</t>
  </si>
  <si>
    <t>ณ รร.ไมด้า ทวารวดี แกรนด์ จ.นครปฐม</t>
  </si>
  <si>
    <t>3.ประชุมเชิงปฏิบัติการจัดทำคู่มือประเมิน</t>
  </si>
  <si>
    <t>หลักเกณฑ์ฯ PA วันที่ 16 - 18 มี.ค. 58</t>
  </si>
  <si>
    <t>ณ รร.มณเฑียร ริเวอร์ไซด์ กทม.</t>
  </si>
  <si>
    <t>ณ รร.ไพน์ เฮิร์ส กอล์ฟ คลับ จ.ปทุมธานี</t>
  </si>
  <si>
    <t xml:space="preserve">หลักเกณฑ์ PA วันที่ 3 - 5 มิ.ย. 58 </t>
  </si>
  <si>
    <t>1. ประชุมเชิงปฏิบัติการจัดทำคู่มือประเมิน</t>
  </si>
  <si>
    <t>1. ประชุมเชิงปฏิบัติการการปรับปรุง</t>
  </si>
  <si>
    <t>มาตรฐานตำแหน่งศึกษานิเทศก์ วันที่</t>
  </si>
  <si>
    <t>25 - 27 ธ.ค. 57 ณ รร.สามพราน</t>
  </si>
  <si>
    <t>ริเวอร์ไซด์</t>
  </si>
  <si>
    <t>2. ประชุมเชิงปฏิบัติการการปรับปรุง</t>
  </si>
  <si>
    <t>มาตรฐานตำแหน่งและมาตรฐานวิทยฐานะ</t>
  </si>
  <si>
    <t>วันที่ 18 - 20 ก.พ. 58 ณ รร.ไมด้า</t>
  </si>
  <si>
    <t>ทวารวดีแกรนด์ จ.นครปฐม</t>
  </si>
  <si>
    <t>การบริหารงานบุคคลที่เหมาะสม</t>
  </si>
  <si>
    <t>และนำไปปฏิบัติได้อย่างมีประสิทธิภาพ</t>
  </si>
  <si>
    <t>1. ปฏิบัติงานนอกราชการ</t>
  </si>
  <si>
    <t>ปฏิบัติงานนอกเวลาราชการ</t>
  </si>
  <si>
    <t>1. ประชุมเชิงปฏิบัติการการจัดทำคำขอ</t>
  </si>
  <si>
    <t>เกี่ยวกับการบริหารงานบุคคลของข้าราชการ</t>
  </si>
  <si>
    <t xml:space="preserve">ครูและบุคลากรทางการศึกษา (26 - 28 </t>
  </si>
  <si>
    <t>พ.ย. 57 ณ รร. ปริ๊นซ์พาเลซ กทม)</t>
  </si>
  <si>
    <t xml:space="preserve">2. ค่าใช้จ่ายในการเดินทางไปราชการ </t>
  </si>
  <si>
    <t xml:space="preserve">ณ สพป. (10 - 13 ธ.ค. 57 และ 13 - 16 </t>
  </si>
  <si>
    <t>ธ.ค. 57 ผู้ทรงคุณวุฒิ และที่ปรึกษา</t>
  </si>
  <si>
    <t>สำนักงาน ก.ค.ศ. จำนวน 19 คน</t>
  </si>
  <si>
    <t>3. ขออนุมัติจัดประชุมเชิงปฏิบัติการเพื่อ</t>
  </si>
  <si>
    <t>แก้ไขปัญหาเลขที่ตำแหน่งซ้ำของข้าราชการ</t>
  </si>
  <si>
    <t xml:space="preserve">ครูและบุคลากรทางการศึกษา (21-23 ธ.ค. </t>
  </si>
  <si>
    <t xml:space="preserve">57) ณ รร.ริเวอร์วิวเพลส </t>
  </si>
  <si>
    <t xml:space="preserve">จ.พระนครศรีอยุธยา </t>
  </si>
  <si>
    <t>1. ได้แนวทางการจัดทำคำขอเกี่ยวกับการบริหารงานบุคคล</t>
  </si>
  <si>
    <t>ของข้าราชการครูและบุคลากรทางการศึกษา ตามหนังสือ</t>
  </si>
  <si>
    <t>สำนักงาน ก.ค.ศ. ที่ ศธ 0206.2/22 ลว. 12 ม.ค. 58 และที่</t>
  </si>
  <si>
    <t>ศธ 0206.2/23 ลว. 12 ม.ค. 58</t>
  </si>
  <si>
    <t>2. ได้เดินทางไปตรวจสอบข้อร้องเรียน 10 เขต ได้ข้อเท็จจริง</t>
  </si>
  <si>
    <t>และนำเสนอ อ.ก.ค.ศ. วิสามัญเกี่ยวกับการกำกับ ติดตามฯ</t>
  </si>
  <si>
    <t>พิจารณาและส่งเรื่องให้ ภบ. ซึ่งเป็นเจ้าของเรื่องร้องเรียน</t>
  </si>
  <si>
    <t>ดำเนินการต่อไป</t>
  </si>
  <si>
    <t>3. ได้ข้อมูลปัญหาเลขที่ตำแหน่งซ้ำ รวม 50 เขต</t>
  </si>
  <si>
    <t>4. ขออนุมัติจัดประชุมเชิงปฏิบัติการเพื่อ</t>
  </si>
  <si>
    <t>4. ได้ข้อมูลปัญหาเลขที่ตำแหน่งซ้ำ รวม 88 เขต</t>
  </si>
  <si>
    <t>โครงการที่ 1 จำนวน 581,290 บาท และ</t>
  </si>
  <si>
    <t>งบกลาง 191,210 รวม 772,500)</t>
  </si>
  <si>
    <t>1. ประชุมเชิงปฏิบัติการจัดทำรูปแบบคำสั่ง</t>
  </si>
  <si>
    <t>และคู่มือการตรวจสอบคำสั่ง ตำแหน่ง</t>
  </si>
  <si>
    <t xml:space="preserve">38 ค. (2) (11 - 13 ธ.ค. 57  ณ </t>
  </si>
  <si>
    <t>รร. เดอะทวินทาวเวอร์ กทม.)</t>
  </si>
  <si>
    <t>1. ได้คู่มือแนวทางในการปฏิบัติงานการบริหารงานบุคคล</t>
  </si>
  <si>
    <t>สำหรับข้าราชการครูและบุคลากรทางการศึกษา ตามมาตรา</t>
  </si>
  <si>
    <t>38 ค.(2) จำนวน 1 เล่ม และได้ตัวอย่างคำสั่งการบริหารงาน</t>
  </si>
  <si>
    <t>บุคคลฯ จำนวน 1 เล่ม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</si>
  <si>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ม.ค. - มี.ค.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</si>
  <si>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เม.ย. - ส.ค.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</si>
  <si>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 xml:space="preserve"> ธ.ค. 57 - ก.ย. 58</t>
    </r>
  </si>
  <si>
    <t xml:space="preserve">ระยะเวลาดำเนินการ </t>
  </si>
  <si>
    <t>อยู่ในรายการจัดจ้างที่ปรึกษา</t>
  </si>
  <si>
    <t>1. ประชุมคณะกรรมการจัดทำแผนแม่บทฯ</t>
  </si>
  <si>
    <t xml:space="preserve"> วันที่ 31 ต.ค. 57</t>
  </si>
  <si>
    <t>1. ได้ร่างแผนแม่บทฯ</t>
  </si>
  <si>
    <t>2. ประชุมเชิงปฏิบัติการจัดทำขอบเขตและ</t>
  </si>
  <si>
    <t>2. ได้ TOR</t>
  </si>
  <si>
    <t>รายละเอียดการจ้างจัดระบบสารสนเทศ</t>
  </si>
  <si>
    <t xml:space="preserve">เชิงกลยุทธ์ วันที่ 17-19 พ.ย. 57 </t>
  </si>
  <si>
    <t>ณ รร.สวนดุสิตฯ</t>
  </si>
  <si>
    <t>3. ประชุมเชิงปฏิบัติการจัดทำแผน</t>
  </si>
  <si>
    <t>แม่บทการพัฒนาระบบสารสนเทศเชิง</t>
  </si>
  <si>
    <t>กลยุทธ์ด้านการบริหารงานบุคคลของ</t>
  </si>
  <si>
    <t>วันที่ 20 - 22 พ.ย. 57 ณ รร.เชียงใหม่ภูคำ</t>
  </si>
  <si>
    <t xml:space="preserve"> จ.เชียงใหม่</t>
  </si>
  <si>
    <t>3. ได้ร่างแผนแม่บทฯ</t>
  </si>
  <si>
    <t>4. ประชุมเชิงปฏิบัติการเกี่ยวกับระบบ</t>
  </si>
  <si>
    <t>ทะเบียนประวัติข้าราชการครู</t>
  </si>
  <si>
    <t xml:space="preserve">และบุคลการทางการศึกษา วันที่ 23 - 25 </t>
  </si>
  <si>
    <t>ธ.ค. 57 ณ รร.กานต์มณี พาเลซ กทม.</t>
  </si>
  <si>
    <t>4. อบรมสร้างความเข้าใจเกี่ยวกับระบบทะเบียนประวัติฯ</t>
  </si>
  <si>
    <t>ระบบเอกสารก่อตั้งสิทธิ์ ระบบการตรวจสอบและรับรองข้อมูล</t>
  </si>
  <si>
    <t>ระบบการเลื่อนเงินเดือนข้าราชการครูและบุคลากรทางการ</t>
  </si>
  <si>
    <t>ศึกษา และระบบการออกคำสั่ง จำนวนทั้งสิ้น 116 เขต เขตละ</t>
  </si>
  <si>
    <t>1 คน</t>
  </si>
  <si>
    <t>5. ประชุมเกี่ยวกับการออกคำสั่ง</t>
  </si>
  <si>
    <t xml:space="preserve">การบริหารงานบุคคล วันที่ 15 -16 ม.ค. </t>
  </si>
  <si>
    <t>58 ณ รร.กานต์มณี</t>
  </si>
  <si>
    <t xml:space="preserve">5. อบรมให้กับสำนักงานเขตพื้นที่การศึกษานำร่อง จำนวน </t>
  </si>
  <si>
    <t>31 เขต</t>
  </si>
  <si>
    <t>6. ประชุมเชิงปฏิบัติการจัดทำแผนพัฒนา</t>
  </si>
  <si>
    <t>เทคโนโลยีสารสนเทศการบริหารงาน</t>
  </si>
  <si>
    <t xml:space="preserve">ทางการศึกษา ระยะ 4 ปี (พ.ศ. 2558 – </t>
  </si>
  <si>
    <t>2561)  30 ม.ค.- 1 ก.พ. 58 ณ รร.</t>
  </si>
  <si>
    <t>เชียงใหม่ภูคำ จ.เชียงใหม่</t>
  </si>
  <si>
    <t>6. ได้ร่างแผนแม่บทฯ</t>
  </si>
  <si>
    <t xml:space="preserve">    - จำนวน 100 เขต (พ.ย. - ธ.ค. 57)</t>
  </si>
  <si>
    <t xml:space="preserve">    - จำนวน 31 เขต</t>
  </si>
  <si>
    <t>1. โอนงบประมาณให้สำนักงานเขตพื้นที่</t>
  </si>
  <si>
    <t>1. จ้างเจ้าหน้าที่ประสานงานเขตพื้นที่การศึกษา</t>
  </si>
  <si>
    <t>จำนวน 100 คน</t>
  </si>
  <si>
    <t>2. จ้างเจ้าหน้าที่ประสานงานเขตพื้นที่การศึกษา</t>
  </si>
  <si>
    <t>นำ งปม. ไปรวมกับโครงการพัฒนาระบบ</t>
  </si>
  <si>
    <t>สารสนเทศฯ (ก.ค.ศ. 16) 3,000,000 บาท</t>
  </si>
  <si>
    <t>คงเหลือ 300,000 บาท</t>
  </si>
  <si>
    <t xml:space="preserve">1. หลักสูตรการพัฒนาฯ ขั้นสูง </t>
  </si>
  <si>
    <t xml:space="preserve">  (Java Servlet and JSP Web  </t>
  </si>
  <si>
    <t>(ใช้เงิน 1 ธ.ค.57)</t>
  </si>
  <si>
    <t xml:space="preserve">2. หลักสูตรการพัฒนาฯ ขั้นสูง (Android </t>
  </si>
  <si>
    <t xml:space="preserve">Programming Beginner)  </t>
  </si>
  <si>
    <t>(ใช้เงิน 1 ธ.ค. 57)</t>
  </si>
  <si>
    <t>Programming) (ใช้เงิน 8 ธ.ค.57)</t>
  </si>
  <si>
    <t xml:space="preserve">3. หลักสูตรการพัฒนาฯ ขั้นสูง (Object </t>
  </si>
  <si>
    <t xml:space="preserve">Oriented Programming) (ใช้เงิน </t>
  </si>
  <si>
    <t>1 ธ.ค.57)</t>
  </si>
  <si>
    <t>4. หลักสูตรการพัฒนาฯ ขั้นสูง (ASP.NET</t>
  </si>
  <si>
    <t xml:space="preserve"> With C # 2008 for E-commerce) </t>
  </si>
  <si>
    <t>5. หลักสูตรการใช้งานระบบสำนักงาน</t>
  </si>
  <si>
    <t xml:space="preserve">อัตโนมัติ (ใช้เงิน 12 ธ.ค.57) </t>
  </si>
  <si>
    <t xml:space="preserve">6. หลักสูตรการใช้งานระบบเทคโนโลยีฯ </t>
  </si>
  <si>
    <t>(ใช้เงิน 26 ม.ค.58)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</si>
  <si>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ต.ค. 57 - ก.ค. 58</t>
    </r>
  </si>
  <si>
    <t>รวมอยู่ในรายการจัดจ้างที่ปรึกษา</t>
  </si>
  <si>
    <t>ใช้ระบบเทคโนโลยีสารสนเทศ สนับสนุน</t>
  </si>
  <si>
    <t>การบริหารและการปฏิบัติงาน ในการให้</t>
  </si>
  <si>
    <t>บริการข้าราชการครูและบุคลากรทางการ</t>
  </si>
  <si>
    <t>ศึกษาได้</t>
  </si>
  <si>
    <t>เปลี่ยนเป็น Web design advance รออนุมัติ</t>
  </si>
  <si>
    <t>มีผู้เข้าร่วมอบรม 17 คน คะแนนความพึงพอใจ 4.295/5</t>
  </si>
  <si>
    <t>มีผู้เข้าร่วมอบรม 23 คน คะแนนความพึงพอใจ 4.235/5</t>
  </si>
  <si>
    <t>7. หลักสูตรการใช้โปรแกรม MS Office</t>
  </si>
  <si>
    <t>Excel 2010 (ใช้เงิน 12 ธ.ค. 58)</t>
  </si>
  <si>
    <t>8. หลักสูตรการใช้โปรแกรม MS Office</t>
  </si>
  <si>
    <t>Power Point 2010 (ใช้เงิน 3 ก.พ. 58)</t>
  </si>
  <si>
    <t>9. หลักสูตรการใช้งานคอมพิวเตอร์เบื้องต้น</t>
  </si>
  <si>
    <t>(ใช้เงิน 2 เม.ย. 58)</t>
  </si>
  <si>
    <t>อบรม 8 - 19 ธ.ค. 57</t>
  </si>
  <si>
    <t>อบรม 6 - 27 ธ.ค. 57</t>
  </si>
  <si>
    <t>มีผู้เข้าร่วมอบรม 18 คน คะแนนความพึงพอใจ 4.23/5</t>
  </si>
  <si>
    <t>มีผู้เข้าร่วมอบรม 18 คน คะแนนความพึงพอใจ 4.268/5</t>
  </si>
  <si>
    <t>10. หลักสูตรการใช้งานเว็บไซต์ของ</t>
  </si>
  <si>
    <t>สำนักงาน ก.ค.ศ. รุ่นสำหรับผู้แทนภารกิจ</t>
  </si>
  <si>
    <t xml:space="preserve">มีผู้เข้าร่วมอบรม 16 คน </t>
  </si>
  <si>
    <t>มีผู้เข้าร่วมอบรม 16 คน  คะแนนความพึงพอใจ 4.09/5</t>
  </si>
  <si>
    <t>(PO) อยู่ระหว่างการตรวจรับงานงานที่ 1</t>
  </si>
  <si>
    <t>(PO) อยู่ระหว่างการตรวจรับงานงานที่ 1 จาก 2 งวด</t>
  </si>
  <si>
    <t xml:space="preserve">สารสนเทศฯ (ก.ค.ศ. 16) 3,000,000 บาท </t>
  </si>
  <si>
    <t>อยู่ระหว่างการตรวจรับงานงวดที่ 3 จาก 4 งวด</t>
  </si>
  <si>
    <t>ของข้าราชการครูและบุคลากรทางการ</t>
  </si>
  <si>
    <t>ศึกษา</t>
  </si>
  <si>
    <t>11. หลักสูตรการพัฒนาฯ ขั้นสูง (Ajaz with</t>
  </si>
  <si>
    <t>ASP.NETX</t>
  </si>
  <si>
    <t>พัฒนานโยบายและระบบการบริหารงานบุคคล</t>
  </si>
  <si>
    <t xml:space="preserve">1. เสนอ (ร่าง) หลักเกณฑ์ฯ ในการประชุม อ.ก.ค.ศ. </t>
  </si>
  <si>
    <t>วิสามัญเกี่ยวกับการพัฒนานโยบายและระบบบริหารงาน</t>
  </si>
  <si>
    <t>บุคคล ครั้งที่ 18/2557</t>
  </si>
  <si>
    <t>ระยะเวลาดำเนินการ พ.ย. 57 - มี.ค. 58</t>
  </si>
  <si>
    <t>2. วันที่ 24 ธ.ค. 57 อ.ก.ค.ศ.วิสามัญเกี่ยวกับการพัฒนา</t>
  </si>
  <si>
    <t>นโยบายและระบบบริหารงานบุคคลมีข้อสังเกตให้</t>
  </si>
  <si>
    <t>สำนักงาน ก.ค.ศง ปรับปรุง (ร่าง) หลักเกณฑ์และวิธีการ</t>
  </si>
  <si>
    <t>ย้ายข้าราชการครูและบุคลากรทางการศึกษาให้มีความ</t>
  </si>
  <si>
    <t>เหมาะสม ชัดเจน สอดคล้องกับนโยบายการบริหารงาน</t>
  </si>
  <si>
    <t>บุคคล สามารถนำไปปฏิบัติได้</t>
  </si>
  <si>
    <t>1. โครงการเฉลิมพระเกียรติพระบาทสมเด็จ</t>
  </si>
  <si>
    <t xml:space="preserve">พระเจ้าอยู่หัว 5 ธ.ค. 57 (ธ.ค. 57) </t>
  </si>
  <si>
    <r>
      <t xml:space="preserve">   </t>
    </r>
    <r>
      <rPr>
        <b/>
        <sz val="16"/>
        <color theme="1"/>
        <rFont val="TH SarabunPSK"/>
        <family val="2"/>
      </rPr>
      <t xml:space="preserve">กิจกรรมอื่น </t>
    </r>
  </si>
  <si>
    <t>1. ประชุมเชิงปฏิบัติการเพื่อแก้ไขปัญหา</t>
  </si>
  <si>
    <t>ตำแหน่งซ้ำฯ (21-23 ม.ค. 58) ณ รร. ริเวอร์วิว</t>
  </si>
  <si>
    <t>เพลส จ.พระนครศรีอยุธยา</t>
  </si>
  <si>
    <t>1. ค่าวัสดุอุปกรณ์ประชุมเชิงปฏิบัติการ</t>
  </si>
  <si>
    <t>1. ได้ข้อมูลเลขที่ตำแหน่งซ้ำ รวม 50 เขต</t>
  </si>
  <si>
    <t>CMSS (17-19 พ.ย. 57) ณ รร.สวนดุสิตพาเลซ</t>
  </si>
  <si>
    <t>สรุปการดำเนินงานโครงการ/กิจกรรม ตามแผนปฏิบัติราชการของสำนักงาน ก.ค.ศ.  (ตามภารกิจ)</t>
  </si>
  <si>
    <t>ที่</t>
  </si>
  <si>
    <t>ภารกิจ</t>
  </si>
  <si>
    <t>จำนวนโครงการ</t>
  </si>
  <si>
    <t>เบิกจ่ายร้อยละ</t>
  </si>
  <si>
    <t>คงเหลือทั้งสิ้น</t>
  </si>
  <si>
    <t>คงเหลือทั้งสิ้นร้อยละ</t>
  </si>
  <si>
    <t>ภารกิจตรวจติดตามและประเมินผลการบริหารงานบุคคล</t>
  </si>
  <si>
    <t>ภารกิจนโยบายและระบบตำแหน่งบุคลากรทางการศึกษา</t>
  </si>
  <si>
    <t>ภารกิจนโยบายและระบบบริหารงานบุคคล</t>
  </si>
  <si>
    <t>ภารกิจเสริมสร้างและพัฒนาประสิทธิภาพการปฏิบัติราชการ</t>
  </si>
  <si>
    <t>ภารกิจกองทุนและสวัสดิการทางการศึกษา</t>
  </si>
  <si>
    <t>ภารกิจกฎหมาย อุทธรณ์ และร้องทุกข์</t>
  </si>
  <si>
    <t>ภารกิจเสริมสร้างและมาตรฐานวินัย</t>
  </si>
  <si>
    <t>ภารกิจบริหารการเปลี่ยนแปลงภาครัฐและนโยบายพิเศษ</t>
  </si>
  <si>
    <t>ภารกิจวิจัยและนวัตกรรมการบริหารงานบุคคล</t>
  </si>
  <si>
    <t>หน่วยตรวจสอบภายใน</t>
  </si>
  <si>
    <t>สำนักงานเลขาธิการ</t>
  </si>
  <si>
    <t>งบพัฒนางาน ประจำปีงบประมาณ พ.ศ. 2558 (1 ตุลาคม 2557 - 30 มิถุนายน 2558)</t>
  </si>
  <si>
    <t>ภารกิจระบบตำแหน่งและวิทยฐานะที่ 1 - 2</t>
  </si>
  <si>
    <t xml:space="preserve">1. จัดสรร งปม.เพื่อสนับสนุนการประชุม </t>
  </si>
  <si>
    <t>อ.ก.ค.ศ.เขตพื้นที่การศึกษาประถม/</t>
  </si>
  <si>
    <t>มัธยมศึกษา/ส่วนราชการ (ใช้เงินจาก</t>
  </si>
  <si>
    <t>โครงการ 11,450,000 บาท และงบกลาง</t>
  </si>
  <si>
    <t>สำนักงาน ก.ค.ศ 2,720,000 บาท)</t>
  </si>
  <si>
    <t>1. จัดสรรงบให้ใช้ในการเลือกตั้ง เขตละ</t>
  </si>
  <si>
    <t>5,000 บาท (ประถมศึกษา 169 เขต มัธยม</t>
  </si>
  <si>
    <t>ศึกษา 42 เขต และกรุงเทพ 1 เขต)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</si>
  <si>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เม.ย. - มิ.ย. 58</t>
    </r>
  </si>
  <si>
    <r>
      <t>ระยะเวลาดำเนินการ</t>
    </r>
    <r>
      <rPr>
        <sz val="16"/>
        <color theme="1"/>
        <rFont val="TH SarabunPSK"/>
        <family val="2"/>
      </rPr>
      <t xml:space="preserve"> มี.ค. - ส.ค. 58</t>
    </r>
  </si>
  <si>
    <r>
      <t>ระยะเวลาดำเนินการ</t>
    </r>
    <r>
      <rPr>
        <sz val="16"/>
        <color theme="1"/>
        <rFont val="TH SarabunPSK"/>
        <family val="2"/>
      </rPr>
      <t xml:space="preserve"> ธ.ค. 57 - ก.ค. 58</t>
    </r>
  </si>
  <si>
    <t>1. ได้จัดทำหลักเกณฑ์ฯ เสนอที่ประชุม ก.ค.ศ.</t>
  </si>
  <si>
    <t>โดยใช้เงินงบประมาณ จำนวน 320,924 บาท</t>
  </si>
  <si>
    <t>1. ประชุมเพื่อจัดทำ (ร่าง) หลักเกณฑ์</t>
  </si>
  <si>
    <t>และวิธีการได้มาฯ ของอนุกรรมการผู้แทน</t>
  </si>
  <si>
    <t xml:space="preserve"> ก.ค.ศ.และ (ร่าง) หลักเกณฑ์และวิธีการ</t>
  </si>
  <si>
    <t>คัดเลือกเพื่อบรรจุและแต่งตั้ง ศน. สังกัด</t>
  </si>
  <si>
    <t xml:space="preserve"> สพฐ. วันที่ 19-23 ม.ค.58 ณ รร.ริเวอร์วิว</t>
  </si>
  <si>
    <t xml:space="preserve">เพลส จ.พระนครศรีอยุธยา </t>
  </si>
  <si>
    <t xml:space="preserve">2. ประชุมเชิงปฏิบัติการจัดทำคู่มือฯ </t>
  </si>
  <si>
    <t xml:space="preserve">วันที่ 15 -18 ก.พ. 58 </t>
  </si>
  <si>
    <t>2. ได้จัดทำคู่มือฯ เพื่อใช้ในการเลือกตั้ง ใช้</t>
  </si>
  <si>
    <t>งบประมาณ จำนวน 275,670 บาท</t>
  </si>
  <si>
    <r>
      <t>ระยะเวลาดำเนินการ</t>
    </r>
    <r>
      <rPr>
        <sz val="16"/>
        <color theme="1"/>
        <rFont val="TH SarabunPSK"/>
        <family val="2"/>
      </rPr>
      <t xml:space="preserve"> ก.พ. - ส.ค.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</si>
  <si>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ม.ค. - มิ.ย. 58</t>
    </r>
  </si>
  <si>
    <t>1. ปฏิบัติการนอกเวลา</t>
  </si>
  <si>
    <t>ระยะเวลาดำเนินการ ต.ค. - ก.ค. 58</t>
  </si>
  <si>
    <t xml:space="preserve">วิสามัญเฉพาะกิจฯ แต่สำนักงาน ก.ค.ศ. </t>
  </si>
  <si>
    <t xml:space="preserve">จะดำเนินการวิเคราะห์และจัดทำข้อมูล </t>
  </si>
  <si>
    <t>เสนอ อ.ก.ค.ศ. วิสามัญเกี่ยวกับการพัฒนา</t>
  </si>
  <si>
    <t>ซึ่งขณะนี้อยู่ระหว่างการศึกษา วิเคราะห์</t>
  </si>
  <si>
    <t>รวบรวมข้อมูลเบื้องต้น</t>
  </si>
  <si>
    <t>ก.ค.ศ. ตั้ง อ.ก.ค.ศ. วิสามัญเฉพาะกิจเกี่ยวกับ</t>
  </si>
  <si>
    <t xml:space="preserve">1. อยู่ระหว่างเสนอ รมว.ศธ. ลงนามในประกาศ </t>
  </si>
  <si>
    <t>การพัฒนาเกณฑ์มาตรฐานอัตรากำลังในสถาน</t>
  </si>
  <si>
    <t>ศึกษาระดับการศึกษาขั้นพื้นฐานในระบบและ</t>
  </si>
  <si>
    <t xml:space="preserve">นอกระบบ เนื่องจากผู้บริหารสำนักงาน ก.ค.ศ. </t>
  </si>
  <si>
    <t>มีนโยบายเห็นควรให้ตั้ง อ.ก.ค.ศ. วิสามัญ</t>
  </si>
  <si>
    <t>เฉพาะกิจเกี่ยวกับการพัฒนาเกณฑ์มาตรฐาน</t>
  </si>
  <si>
    <t>อัตรากำลังในสถานศึกษาระดับการศึกษา</t>
  </si>
  <si>
    <t xml:space="preserve">ขั้นพื้นฐานในระบบ และนอกระบบ เพื่อศึกษา </t>
  </si>
  <si>
    <t>และทบทวน (ร่าง) เกณฑ์มาตรฐานอัตรากำลัง</t>
  </si>
  <si>
    <t>ในสถานศึกษาระดับการศึกษาขั้นพื้นฐานอีกครั้ง</t>
  </si>
  <si>
    <t xml:space="preserve"> รวมทั้งจัดทำเกณฑ์ /แนวทางการบริหารอัตรา</t>
  </si>
  <si>
    <t>กำลังในสถานศึกษาที่มีนักเรียนต่ำกว่า 60 คน</t>
  </si>
  <si>
    <t>2. รัฐมนตรีว่าการกระทรวงศึกษาธิการในฐานะ</t>
  </si>
  <si>
    <t>ประธาน ก.ค.ศ.ได้ลงนามในประกาศตั้ง อ.ก.ค.ศ.</t>
  </si>
  <si>
    <t>ศึกษาฯ ตามประกาศลงวันที่ 24 กุมภาพันธ์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</si>
  <si>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พ.ย. 57 - ม.ค. 58</t>
    </r>
  </si>
  <si>
    <t>1. เก็บรวบรวมข้อมูลเกี่ยวกับการบริหาร</t>
  </si>
  <si>
    <t>อัตรากำลังในสถานศึกษาที่มีนักเรียนต่ำกว่า</t>
  </si>
  <si>
    <t xml:space="preserve"> 60 คน โดยการจัดประชุมเชิงปฏิบัติการ</t>
  </si>
  <si>
    <t xml:space="preserve">และเก็บรวบรวมข้อมูลฯ ใน 3 ภูมิภาค </t>
  </si>
  <si>
    <t>ดังนี้</t>
  </si>
  <si>
    <t>ณ จ.พระนครศรีอยุธยาและ จ.อุทัยธานี</t>
  </si>
  <si>
    <t xml:space="preserve">1. ปรับกิจกรรมโดยยังไม่ตั้ง อ.ก.ค.ศ. </t>
  </si>
  <si>
    <t xml:space="preserve">   (1) ภาคกลาง ในวันที่ 19 - 20 ม.ค 58</t>
  </si>
  <si>
    <t xml:space="preserve">ณ จ. กาญจนบุรี ในวันที่ 22 - 23 ม.ค. 58 </t>
  </si>
  <si>
    <t xml:space="preserve">   (2) ภาคเหนือ ในวันที่ 25 - 27 ม.ค.58 </t>
  </si>
  <si>
    <t>ณ จ. เชียงราย</t>
  </si>
  <si>
    <t xml:space="preserve">   (3) ภาคใต้ ในวันที่ 12 - 15 ก.พ. 58 </t>
  </si>
  <si>
    <t>ณ จ. สงขลา และ จ. สตูล</t>
  </si>
  <si>
    <t xml:space="preserve">      - ค่าจัดส่งเอกสารทางไปรษณีย์</t>
  </si>
  <si>
    <t xml:space="preserve">      - ค่าใช้จ่ายในการเดินทางไปราชการ</t>
  </si>
  <si>
    <t>และจัดประชุมเชิงปฏิบัติการและเก็บ</t>
  </si>
  <si>
    <t xml:space="preserve">รวบรวมข้อมูลฯ </t>
  </si>
  <si>
    <r>
      <t xml:space="preserve">ระยะเวลาดำเนินการ </t>
    </r>
    <r>
      <rPr>
        <sz val="16"/>
        <color theme="1"/>
        <rFont val="TH SarabunPSK"/>
        <family val="2"/>
      </rPr>
      <t>มี.ค. 58</t>
    </r>
  </si>
  <si>
    <t>1. ปฏิบัติงานนอกเวลาราชการ เพื่อจัดทำ</t>
  </si>
  <si>
    <t>รายงานผลการประชุมเชิงปฏิบัติการการ</t>
  </si>
  <si>
    <t>บริหารจัดการอัตรากำลังในสถานศึกษาที่มี</t>
  </si>
  <si>
    <t>นักเรียนต่ำกว่า 60 คน หรือสถานศึกษาที่</t>
  </si>
  <si>
    <t>มีนักเรียนไม่ครบชั้นเรียน และเตรียมการ</t>
  </si>
  <si>
    <t xml:space="preserve">จัดประชุมเชิงปฏิบัติการยก (ร่าง) </t>
  </si>
  <si>
    <t xml:space="preserve"> มาตรการบริหารอัตรากำลังภาครัฐฯ</t>
  </si>
  <si>
    <t>หมายเหตุ : เป็นค่าตอบแทนการปฏิบัติงาน</t>
  </si>
  <si>
    <t xml:space="preserve">นอกเวลาราชการสำหรับข้าราชการ </t>
  </si>
  <si>
    <t xml:space="preserve">จำนวน 8,720.- บาท และสำหรับอัตราจ้าง </t>
  </si>
  <si>
    <t>จำนวน 3,450.- บาท</t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</si>
  <si>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มี.ค. - เม.ย.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</si>
  <si>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พ.ค. - มิ.ย.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</si>
  <si>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 xml:space="preserve"> พ.ค. 58</t>
    </r>
  </si>
  <si>
    <r>
      <t xml:space="preserve">ระยะเวลาดำเนินการ </t>
    </r>
    <r>
      <rPr>
        <sz val="16"/>
        <color theme="1"/>
        <rFont val="TH SarabunPSK"/>
        <family val="2"/>
      </rPr>
      <t>พ.ย. 58</t>
    </r>
  </si>
  <si>
    <t>5. โครงการวางแผนกำลังคนในสถานศึกษา</t>
  </si>
  <si>
    <t>2. จัดประชุมเชิงปฏิบัติการเพื่อกำหนด</t>
  </si>
  <si>
    <t>ยุทธศาสตร์การบริหารอัตรากำลังและ</t>
  </si>
  <si>
    <t>การวางแผนกำลังคนในสถานศึกษา สังกัด</t>
  </si>
  <si>
    <t>สำนักงานคณะกรรมการการอาชีวศึกษา</t>
  </si>
  <si>
    <t>6. เสนอ อ.ก.ค.ศ. วิสามัญเกี่ยวกับการ</t>
  </si>
  <si>
    <t>พัฒนานโยบายฯ ให้ความเห็นชอบ</t>
  </si>
  <si>
    <t xml:space="preserve">7. เสนอ (ร่าง) ยุทธศาสตร์การบริหาร </t>
  </si>
  <si>
    <t>อัตรากำลังและ (ร่าง) รูปแบบการวางแผน</t>
  </si>
  <si>
    <t>กำลังคนในสถานศึกษาให้ ก.ค.ศ. พิจารณา</t>
  </si>
  <si>
    <t xml:space="preserve"> สังกัดสำนักงานคณะกรรมการการอาชีว</t>
  </si>
  <si>
    <t>1. ตั้งคณะทำงานร่วมกันระหว่างสำนักงาน</t>
  </si>
  <si>
    <t>ก.ค.ศ. และสำนักงานคณะกรรมการ</t>
  </si>
  <si>
    <t>การอาชีวศึกษา</t>
  </si>
  <si>
    <t>ผู้บริหารสำนักงานคณะกรรมการการอาชีว</t>
  </si>
  <si>
    <t>ศึกษา และผู้แทนหน่วยจัดการศึกษา เพื่อหา</t>
  </si>
  <si>
    <t>แนวทาง การขับเคลื่อนนโยบายการบริหาร</t>
  </si>
  <si>
    <t>อัตรากำลังและการวางแผนกำลังคนในสถาน</t>
  </si>
  <si>
    <t>ศึกษาสังกัดสำนักงานคณะกรรมการการอาชีว</t>
  </si>
  <si>
    <t>4. สรุปผลการประชุม วิเคราะห์ และจัดทำ</t>
  </si>
  <si>
    <t xml:space="preserve"> รายงานเบื้องต้นเสนอคณะทำงานพิจารณา</t>
  </si>
  <si>
    <t>5. ยก (ร่าง) ยุทธศาสตร์การบริหารอัตรา</t>
  </si>
  <si>
    <t>กำลังและ (ร่าง) รูปแบบการวางแผนกำลังคน</t>
  </si>
  <si>
    <t>ในสถานศึกษา เสนอคณะทำงานเพื่อให้ความ</t>
  </si>
  <si>
    <t>ในสังกัดกระทรวงศึกษาธิการ</t>
  </si>
  <si>
    <t>บริหารและพัฒนากำลังคนภาครัฐ</t>
  </si>
  <si>
    <t>ศธ.เพื่อให้ครอบคลุมทั้งเนื้อหาการวางแผน</t>
  </si>
  <si>
    <t>กำลังคน และการใช้อัตรากำลังคนในสถาน</t>
  </si>
  <si>
    <t>ศึกษา ตลอดจนสามารถใช้บริหารและ</t>
  </si>
  <si>
    <t>พัฒนากำลังคนภาครัฐข้าราชการครูและ</t>
  </si>
  <si>
    <t>บุคลากรทางการศึกษา ได้ทุกหน่วยงาน</t>
  </si>
  <si>
    <t>การศึกษาในสังกัด ศธ.การวางแผนกำลังคน</t>
  </si>
  <si>
    <t>ตลอดจนสามารถใช้บริหารและพัฒนา</t>
  </si>
  <si>
    <t>กำลังคนภาครัฐข้าราชการครูและบุคลากร</t>
  </si>
  <si>
    <t>ทางการศึกษาได้ทุกหน่วยงานการศึกษา</t>
  </si>
  <si>
    <t>3. สัมภาษณ์ผู้ทรงคุณวุฒิใน ก.ค.ศ. ผู้เชี่ยวชาญ</t>
  </si>
  <si>
    <t>และการใช้อัตรากำลังคนในสถานศึกษา</t>
  </si>
  <si>
    <t>มาตรการบริหารอัตรากำลังภาครัฐและ</t>
  </si>
  <si>
    <t>รูปแบบการวางแผนกำลังคนในสถานศึกษา</t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</si>
  <si>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ต.ค.-พ.ย. 57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</si>
  <si>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เม.ย.-พ.ค. 58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</si>
  <si>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มิ.ย. 58</t>
    </r>
  </si>
  <si>
    <r>
      <rPr>
        <b/>
        <sz val="16"/>
        <color theme="1"/>
        <rFont val="TH SarabunPSK"/>
        <family val="2"/>
      </rPr>
      <t xml:space="preserve">ระยะเวลาดำเนินการ </t>
    </r>
    <r>
      <rPr>
        <sz val="16"/>
        <color theme="1"/>
        <rFont val="TH SarabunPSK"/>
        <family val="2"/>
      </rPr>
      <t>ก.ค. 58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</si>
  <si>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ส.ค. 58</t>
    </r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</si>
  <si>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พ.ย. 58</t>
    </r>
  </si>
  <si>
    <r>
      <t xml:space="preserve">    กิจกรรม </t>
    </r>
    <r>
      <rPr>
        <sz val="16"/>
        <color theme="1"/>
        <rFont val="TH SarabunPSK"/>
        <family val="2"/>
      </rPr>
      <t>การพัฒนาระบบการสรรหา</t>
    </r>
  </si>
  <si>
    <t xml:space="preserve">    1. การดำเนินการสอบแข่งขันเพื่อบรรจุ</t>
  </si>
  <si>
    <t>และแต่งตั้งเข้ารับราชการเป็นข้าราชการครู</t>
  </si>
  <si>
    <t>และบุคลากรทางการศึกษา ตำแหน่งครูผู้ช่วย</t>
  </si>
  <si>
    <t>1. รายงานผลการประชุมเชิงปฏิบัติการ</t>
  </si>
  <si>
    <t>การบริหารอัตรากำลังในสถานศึกษาที่มีนักเรียน</t>
  </si>
  <si>
    <t>ต่ำกว่า 60 คน หรือสถานศึกษาที่จัดการศึกษา</t>
  </si>
  <si>
    <t>ไม่ครบชั้นเรียน สังกัด สพฐ.</t>
  </si>
  <si>
    <t>2. (ร่าง) เกณฑ์มาตรฐานอัตรากำลังในสถาน</t>
  </si>
  <si>
    <t>ศึกษา ระดับการศึกษาขั้นพื้นฐานที่มีนักเรียน</t>
  </si>
  <si>
    <t>น้อยกว่า 60 คน หรือมีนักเรียนไม่ครบชั้นเรียน</t>
  </si>
  <si>
    <t>สังกัด ศธ.</t>
  </si>
  <si>
    <t>*อยู่ระหว่างดำเนินการปรับเป็นโครงการ</t>
  </si>
  <si>
    <t xml:space="preserve">1. จัดประชุมเชิงปฏิบัติการยก (ร่าง) </t>
  </si>
  <si>
    <t>สังกัด ศธ. ในวันที่ 21 - 23 เม.ย. 58</t>
  </si>
  <si>
    <t>ณ รร.ริชมอนด์ จ.นนทบุรี</t>
  </si>
  <si>
    <t>สังกัดสำนักงานคณะกรรมการการอาชีวศึกษา</t>
  </si>
  <si>
    <t>สถานศึกษาในสังกัดสำนักงานคณะกรรมการ</t>
  </si>
  <si>
    <t>การอาชีวศึกษาสามารถวางแผนกำลังในสถาน</t>
  </si>
  <si>
    <t xml:space="preserve">1. ระบบการวางแผนกำลังคนในสถานศึกษา </t>
  </si>
  <si>
    <t xml:space="preserve">2. คู่มือการวางแผนกำลังคนในสถานศึกษา </t>
  </si>
  <si>
    <t xml:space="preserve"> 1 เล่ม</t>
  </si>
  <si>
    <r>
      <t>(17-20 ก.พ. 58 ณ รร.ตรัง)</t>
    </r>
    <r>
      <rPr>
        <sz val="16"/>
        <color theme="1"/>
        <rFont val="TH SarabunPSK"/>
        <family val="2"/>
      </rPr>
      <t xml:space="preserve"> ใช้เงินจาก</t>
    </r>
  </si>
  <si>
    <t>1.ข้าราชการบรรจุใหม่ได้รับความรู้เกี่ยวกับสำนักงาน ก.ค.ศ. ระบบ</t>
  </si>
  <si>
    <t>รุ่นที่ 115 ปีงบประมาณ พ.ศ. 2558</t>
  </si>
  <si>
    <t>(24 - 26 ก.ค. 58)</t>
  </si>
  <si>
    <t>3. ประชาสัมพันธ์การดำเนินงานของสำนักงาน ก.ค.ศ.</t>
  </si>
  <si>
    <r>
      <t xml:space="preserve">บาท) </t>
    </r>
    <r>
      <rPr>
        <sz val="16"/>
        <rFont val="TH SarabunPSK"/>
        <family val="2"/>
      </rPr>
      <t>เป็นค่าใช้จ่ายประจำ</t>
    </r>
  </si>
  <si>
    <t>ค่าใช้จ่าย</t>
  </si>
  <si>
    <t>ประจำ</t>
  </si>
  <si>
    <t>ได้รายงานประจำปี จำนวน 500 เล่ม</t>
  </si>
  <si>
    <t>ประชุมคณะกรรมการติดตามผลการดำนเนิงานและการใช้จ่าย</t>
  </si>
  <si>
    <t>งบประมาณประปีงบประมาณ 58</t>
  </si>
  <si>
    <t>จะดำเนินการจัดการประชุมเชิงปฏิบัติการจัดทำแผน</t>
  </si>
  <si>
    <t>ประมาณเดือน ต.ค. 59</t>
  </si>
  <si>
    <t>อยู่ระหว่างการดำเนินการขออนุมัติ</t>
  </si>
  <si>
    <t>ปรับแผนเพื่อเปลี่ยนประเทศจากญี่ปุ่นเป็นประเทศ</t>
  </si>
  <si>
    <t>สิงคโปร์</t>
  </si>
  <si>
    <t>อยู่ใน TOR การส่งมอบงาน
อยู่ในงวดงานที่ 3</t>
  </si>
  <si>
    <t>6. พิจารณาคุณสมบัติผู้ขอรับการประเมิน ตามหลักเกณฑ์</t>
  </si>
  <si>
    <t>และบุคลากรทางการศึกษาฯ แนบท้าย พ.ร.บ. เงินเดือน</t>
  </si>
  <si>
    <t>(รายจ่ายอื่น)</t>
  </si>
  <si>
    <t>รายงานการจัดประชุมเชิงปฏิบัติการยก (ร่าง)</t>
  </si>
  <si>
    <t>มาตรการบริหารอัตรากำลังภาครัฐและรูปแบบ</t>
  </si>
  <si>
    <t>กระทรวงศึกษาธิการ</t>
  </si>
  <si>
    <t>จากผู้รับการอบรม วันที่ 11-13 มี.ค. 58</t>
  </si>
  <si>
    <t>ณ โรงแรมคุ้มภูคำ จ.เชียงใหม่</t>
  </si>
  <si>
    <t xml:space="preserve">จากผู้เข้ารับการอบรม </t>
  </si>
  <si>
    <t>วันที่ 29 เม.ย. - 1 พ.ค. 58</t>
  </si>
  <si>
    <t>ณ โรงแรมรามาการ์เด้น กรุงเทพฯ</t>
  </si>
  <si>
    <t>ผู้เข้าอบรมได้รับความรู้ ความเข้าใจเกี่ยวกับกฎหมาย วินัย</t>
  </si>
  <si>
    <t>การอุทธรณ์ และการร้องทุกข์</t>
  </si>
  <si>
    <t>4 สายงาน โดยพิจารณากำหนดรายการ/ตัวบ่งชี้</t>
  </si>
  <si>
    <t>ออกระเบียบกระทรวงศึกษาธิการว่าด้วยการบริหารเงินทุน</t>
  </si>
  <si>
    <t>เกณฑ์การให้ระดับคุณภาพ วิธี/เครื่องมือ/แหล่งข้อมูล</t>
  </si>
  <si>
    <t>สำหรับการพัฒนาการปฏิบัติงานตามหน้าที่ที่รับผิดชอบ</t>
  </si>
  <si>
    <t>คุณภาพผู้เรียนและผลการพัฒนาอื่นที่เป็นผลจากการ</t>
  </si>
  <si>
    <t>ปฏิบัติงานตามหน้าที่และความรับผิดชอบ 4 สายงาน และ</t>
  </si>
  <si>
    <t>การพัฒนาตามข้อตกลง</t>
  </si>
  <si>
    <t>ความรับผิดชอบ แบบสรุปผลการประเมินข้อเสนอในการ</t>
  </si>
  <si>
    <t>พัฒนางานตามหน้าที่และความรับผิดชอบ แบบบันทึกการ</t>
  </si>
  <si>
    <t>ให้คำปรึกษาแนะนำ สำหรับคณะกรรมการชุดที่ 2</t>
  </si>
  <si>
    <t>บทบาทหน้าที่ของคณะกรรมการชุดที่ 1 และชุดที่ 2</t>
  </si>
  <si>
    <t>บุคลากรทางการศึกษา ตำแหน่ง สังกัดสำนักงาน</t>
  </si>
  <si>
    <t>วิทยฐานะข้าราชการครูและบุคลากรทางการศึกษาในส่วน</t>
  </si>
  <si>
    <t>ที่เกี่ยวข้องกับคุณสมบัติเฉพาะผู้ดำรงตำแหน่งและคุณภาพ</t>
  </si>
  <si>
    <t>การปฏิบัติงานตามมาตรฐานวิทยฐานะ</t>
  </si>
  <si>
    <t>การติดตามการดำเนินการตามแนวปฏิบัติในการ</t>
  </si>
  <si>
    <t>ขออนุมัติให้ข้าราชการครูและบุคลากร</t>
  </si>
  <si>
    <t>ทางการศึกษาไปศึกษาผึกอบรมหรือปฏิบัติงานวิจัย</t>
  </si>
  <si>
    <t>ถือเป็นการปฏิบัติหน้าที่ราชการและมีสิทธิได้รับ</t>
  </si>
  <si>
    <t>การพิจารณาเลื่อนขั้นเงินเดือนในระหว่างลาไป</t>
  </si>
  <si>
    <t>ศึกษา ฝึกอบรม หรือปฏิบัติงานวิจัย</t>
  </si>
  <si>
    <t>ติดตาม (แบบสอบถาม)</t>
  </si>
  <si>
    <t>(ร่าง) เครื่องมือในการติดตามแนวปฏิบัติในการ</t>
  </si>
  <si>
    <t>13 - 15 ก.ค. 58 ณ รร. สามพราน ริเวอร์ไซด์</t>
  </si>
  <si>
    <t>จ. นครปฐม</t>
  </si>
  <si>
    <t>(ร่าง) หลักเกณฑ์และวิธีการบรรจุและแต่งตั้ง</t>
  </si>
  <si>
    <t>บุคคลที่มีความรู้ ความสามารถ มีความชำนาญ</t>
  </si>
  <si>
    <t>หรือเชี่ยวชาญระดับสูงเข้ารับราชการเป็น</t>
  </si>
  <si>
    <t xml:space="preserve">4. รอเสนอ ก.ค.ศ. (สำนักงาน ก.ค.ศ. </t>
  </si>
  <si>
    <t>3. ประชุมเชิงปฏิบัติการรับฟังความคิดเห็น (ร่าง)</t>
  </si>
  <si>
    <t>หลักเกณฑ์และวิธีปฏิบัติฯ วันที่ 13-15 ก.ค. 58</t>
  </si>
  <si>
    <t>ณ โรงแรมสามพราน ริเวอร์ไซด์ จ.นครปฐม</t>
  </si>
  <si>
    <t xml:space="preserve">ตามสัญญาจ้างหรือเป็นพนักงานราชการครูและ </t>
  </si>
  <si>
    <t xml:space="preserve">บุคลากรทางการศึกษา พ.ศ. ... (ม. 52) </t>
  </si>
  <si>
    <t>วันที่ 17 - 19</t>
  </si>
  <si>
    <t>2. ประชุมเชิงปฏิบัติการรับฟังความคิดเห็นเกี่ยวกับ</t>
  </si>
  <si>
    <t>(ร่าง) ระเบียบ ก.ค.ศ.ว่าด้วยการบรรจุและแต่งตั้ง</t>
  </si>
  <si>
    <t>บุคคลให้ดำรงตำแหน่งตามสัญญาจ้างหรือเป็น</t>
  </si>
  <si>
    <t>พนักงานราชการครูและบุคลากรทางการศึกษา</t>
  </si>
  <si>
    <t>ที่ประชุมได้พิจารณาแยกออกเป็น 2 ระเบียบ</t>
  </si>
  <si>
    <t>1. (ร่าง) ระเบียบ ก.ค.ศ.ว่าด้วยการบรรจุและ</t>
  </si>
  <si>
    <t>แต่งตั้งครูและบุคลากรทางการศึกษาตาม</t>
  </si>
  <si>
    <t>สัญญาจ้าง พ.ศ. ...</t>
  </si>
  <si>
    <t>2. (ร่าง) ระเบียบ ก.ค.ศ.ว่าด้วยการบรรจุและ</t>
  </si>
  <si>
    <t>แต่งตั้งพนักงานราชการครูและบุคลากร</t>
  </si>
  <si>
    <t>มีการประชุมคณะกรรมการโครงการวิจัย</t>
  </si>
  <si>
    <t>การศึกษารูปแบบการพัฒนาวินัยข้าราชการครู</t>
  </si>
  <si>
    <t>และบุคลากรทางการศึกษา สังกัด</t>
  </si>
  <si>
    <t>กระทรวงศึกษาธิการ จำนวน 3 ครั้ง</t>
  </si>
  <si>
    <t>โดยได้พิจารณา บทที่ 1, 2, 3, และพิจารณา</t>
  </si>
  <si>
    <t xml:space="preserve">เครื่องมือ แต่ยังขาดความชัดเจนในเนื้อหา </t>
  </si>
  <si>
    <t>ขอบเขตการวิจัยที่ชัดเจน</t>
  </si>
  <si>
    <t>ข้าราชการได้รับการเข้าอบรมเพื่อเตรียมความพร้อมในการเป็น</t>
  </si>
  <si>
    <t>นักบริหารระดับสูงและสามารถนำความรู้มาใช้ในการปฏิบัติงานได้</t>
  </si>
  <si>
    <t>ข้าราชการได้รับการผึกอบรมเพื่อเพิ่มความรู้ และพัฒนาตนเอง</t>
  </si>
  <si>
    <t>เพื่อนำความรู้มาใช้ในการปฏิบัติงาน</t>
  </si>
  <si>
    <t>ได้ความรู้ในการอบรมมาปรับใช้ในการปฏิบัติราชการ</t>
  </si>
  <si>
    <t>ข้าราชการได้รับความรู้เพิ่มเกี่ยวกับประชาคมอาเซียนเพื่อเตรียม</t>
  </si>
  <si>
    <t>ความพร้อมในการปฏิบัติราชการ</t>
  </si>
  <si>
    <t>ผู้เข้าร่วมมีความปราบปลื้มและมีความสุขที่ได้แสดงความจงรัก</t>
  </si>
  <si>
    <t>ภักดีและสำนึกในพระมหากรุณาธิคุณ</t>
  </si>
  <si>
    <t>การสรรหาบุคลากรเข้ารับราชการมีประสิทธิภาพเพิ่มขึ้น</t>
  </si>
  <si>
    <t>1. พัฒนาคุณภาพการปฏิบัติงานตามหน้าที่และความรับผิดชอบ</t>
  </si>
  <si>
    <t>1. แบบประมินข้อเสนอในการพัฒนางานตามหน้าที่และ</t>
  </si>
  <si>
    <t>1. อยู่ระหว่างเร่งดำเนินการเสนอ อ.ก.ค.ศ.วิสามัญเกี่ยวกับการ</t>
  </si>
  <si>
    <t>2. เห็นชอบ (ร่าง) หลักเกณฑ์และวิธีการย้ายข้าราชการครูและ</t>
  </si>
  <si>
    <t>3. ได้แนวทางการปรับปรุงมาตรฐานตำแหน่งและมาตรฐาน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</si>
</sst>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12"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5" xfId="0" applyBorder="1" applyAlignment="1"/>
    <xf numFmtId="0" fontId="0" fillId="0" borderId="5" xfId="0" applyBorder="1"/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0" xfId="0" applyBorder="1" applyAlignment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3" fontId="0" fillId="0" borderId="5" xfId="0" applyNumberFormat="1" applyBorder="1"/>
    <xf numFmtId="3" fontId="0" fillId="0" borderId="4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165" fontId="0" fillId="0" borderId="0" xfId="5" applyNumberFormat="1" applyFont="1"/>
    <xf numFmtId="165" fontId="0" fillId="0" borderId="0" xfId="5" applyNumberFormat="1" applyFont="1" applyBorder="1"/>
    <xf numFmtId="165" fontId="1" fillId="0" borderId="2" xfId="5" applyNumberFormat="1" applyFont="1" applyBorder="1" applyAlignment="1">
      <alignment horizontal="center" vertical="center"/>
    </xf>
    <xf numFmtId="165" fontId="0" fillId="0" borderId="4" xfId="5" applyNumberFormat="1" applyFont="1" applyBorder="1"/>
    <xf numFmtId="165" fontId="0" fillId="0" borderId="5" xfId="5" applyNumberFormat="1" applyFont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5" applyNumberFormat="1" applyFont="1" applyBorder="1" applyAlignment="1">
      <alignment horizontal="center" vertical="center"/>
    </xf>
    <xf numFmtId="0" fontId="0" fillId="0" borderId="10" xfId="0" applyBorder="1"/>
    <xf numFmtId="165" fontId="0" fillId="0" borderId="10" xfId="5" applyNumberFormat="1" applyFont="1" applyBorder="1"/>
    <xf numFmtId="165" fontId="0" fillId="0" borderId="6" xfId="5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3" borderId="0" xfId="0" applyFill="1"/>
    <xf numFmtId="165" fontId="0" fillId="0" borderId="9" xfId="5" applyNumberFormat="1" applyFont="1" applyBorder="1"/>
    <xf numFmtId="0" fontId="4" fillId="0" borderId="5" xfId="0" applyFont="1" applyBorder="1" applyAlignment="1">
      <alignment horizontal="center" vertical="center"/>
    </xf>
    <xf numFmtId="0" fontId="0" fillId="0" borderId="9" xfId="0" applyFill="1" applyBorder="1"/>
    <xf numFmtId="165" fontId="1" fillId="2" borderId="1" xfId="5" applyNumberFormat="1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0" fillId="2" borderId="1" xfId="5" applyNumberFormat="1" applyFont="1" applyFill="1" applyBorder="1"/>
    <xf numFmtId="0" fontId="1" fillId="0" borderId="6" xfId="0" applyFont="1" applyBorder="1"/>
    <xf numFmtId="4" fontId="0" fillId="0" borderId="4" xfId="0" applyNumberFormat="1" applyBorder="1"/>
    <xf numFmtId="0" fontId="0" fillId="0" borderId="11" xfId="0" applyBorder="1"/>
    <xf numFmtId="0" fontId="0" fillId="0" borderId="5" xfId="0" applyFont="1" applyBorder="1"/>
    <xf numFmtId="0" fontId="1" fillId="0" borderId="11" xfId="0" applyFont="1" applyBorder="1"/>
    <xf numFmtId="0" fontId="0" fillId="0" borderId="4" xfId="0" applyBorder="1" applyAlignment="1">
      <alignment horizontal="center" vertical="center"/>
    </xf>
    <xf numFmtId="43" fontId="1" fillId="2" borderId="1" xfId="5" applyFont="1" applyFill="1" applyBorder="1"/>
    <xf numFmtId="165" fontId="0" fillId="0" borderId="11" xfId="5" applyNumberFormat="1" applyFont="1" applyBorder="1"/>
    <xf numFmtId="43" fontId="0" fillId="0" borderId="4" xfId="5" applyNumberFormat="1" applyFont="1" applyBorder="1"/>
    <xf numFmtId="43" fontId="0" fillId="0" borderId="5" xfId="5" applyNumberFormat="1" applyFont="1" applyBorder="1"/>
    <xf numFmtId="43" fontId="0" fillId="0" borderId="6" xfId="5" applyNumberFormat="1" applyFont="1" applyBorder="1"/>
    <xf numFmtId="43" fontId="1" fillId="2" borderId="1" xfId="5" applyNumberFormat="1" applyFont="1" applyFill="1" applyBorder="1"/>
    <xf numFmtId="43" fontId="0" fillId="0" borderId="11" xfId="5" applyNumberFormat="1" applyFont="1" applyBorder="1"/>
    <xf numFmtId="43" fontId="1" fillId="0" borderId="11" xfId="5" applyNumberFormat="1" applyFont="1" applyBorder="1"/>
    <xf numFmtId="43" fontId="1" fillId="0" borderId="5" xfId="5" applyNumberFormat="1" applyFont="1" applyBorder="1"/>
    <xf numFmtId="43" fontId="0" fillId="0" borderId="10" xfId="5" applyNumberFormat="1" applyFont="1" applyBorder="1"/>
    <xf numFmtId="43" fontId="0" fillId="0" borderId="0" xfId="5" applyNumberFormat="1" applyFont="1"/>
    <xf numFmtId="43" fontId="1" fillId="2" borderId="1" xfId="5" applyNumberFormat="1" applyFont="1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 applyAlignment="1">
      <alignment horizontal="left"/>
    </xf>
    <xf numFmtId="165" fontId="1" fillId="2" borderId="1" xfId="5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2" borderId="1" xfId="5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/>
    <xf numFmtId="0" fontId="4" fillId="0" borderId="5" xfId="0" applyFont="1" applyBorder="1"/>
    <xf numFmtId="0" fontId="1" fillId="0" borderId="10" xfId="0" applyFont="1" applyBorder="1"/>
    <xf numFmtId="43" fontId="8" fillId="0" borderId="5" xfId="5" applyFont="1" applyBorder="1"/>
    <xf numFmtId="0" fontId="9" fillId="0" borderId="5" xfId="0" applyFont="1" applyBorder="1"/>
    <xf numFmtId="165" fontId="9" fillId="0" borderId="5" xfId="5" applyNumberFormat="1" applyFont="1" applyBorder="1"/>
    <xf numFmtId="0" fontId="0" fillId="3" borderId="16" xfId="0" applyFill="1" applyBorder="1"/>
    <xf numFmtId="0" fontId="0" fillId="3" borderId="7" xfId="0" applyFill="1" applyBorder="1"/>
    <xf numFmtId="165" fontId="0" fillId="0" borderId="3" xfId="5" applyNumberFormat="1" applyFont="1" applyBorder="1"/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9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/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5" xfId="0" applyFill="1" applyBorder="1"/>
    <xf numFmtId="0" fontId="0" fillId="0" borderId="2" xfId="0" applyFont="1" applyBorder="1" applyAlignment="1">
      <alignment horizontal="left" vertical="center"/>
    </xf>
    <xf numFmtId="165" fontId="6" fillId="0" borderId="2" xfId="5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0" fillId="2" borderId="1" xfId="0" applyFill="1" applyBorder="1" applyAlignment="1"/>
    <xf numFmtId="165" fontId="0" fillId="0" borderId="2" xfId="5" applyNumberFormat="1" applyFont="1" applyBorder="1"/>
    <xf numFmtId="0" fontId="0" fillId="0" borderId="16" xfId="0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1" fillId="0" borderId="5" xfId="0" applyFont="1" applyBorder="1"/>
    <xf numFmtId="0" fontId="0" fillId="0" borderId="10" xfId="0" applyBorder="1" applyAlignment="1"/>
    <xf numFmtId="0" fontId="0" fillId="0" borderId="4" xfId="0" applyBorder="1" applyAlignment="1">
      <alignment horizontal="left"/>
    </xf>
    <xf numFmtId="0" fontId="0" fillId="0" borderId="5" xfId="0" applyFont="1" applyBorder="1" applyAlignment="1"/>
    <xf numFmtId="0" fontId="0" fillId="0" borderId="10" xfId="0" applyFont="1" applyBorder="1" applyAlignment="1"/>
    <xf numFmtId="0" fontId="0" fillId="0" borderId="5" xfId="0" applyFill="1" applyBorder="1" applyAlignment="1"/>
    <xf numFmtId="0" fontId="0" fillId="0" borderId="6" xfId="0" applyBorder="1" applyAlignment="1"/>
    <xf numFmtId="0" fontId="1" fillId="0" borderId="6" xfId="0" applyFont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11" xfId="0" applyBorder="1" applyAlignment="1"/>
    <xf numFmtId="0" fontId="1" fillId="0" borderId="10" xfId="0" applyFont="1" applyBorder="1" applyAlignment="1"/>
    <xf numFmtId="0" fontId="1" fillId="0" borderId="6" xfId="0" applyFont="1" applyFill="1" applyBorder="1" applyAlignment="1"/>
    <xf numFmtId="0" fontId="0" fillId="0" borderId="4" xfId="0" applyFont="1" applyBorder="1" applyAlignment="1"/>
    <xf numFmtId="0" fontId="0" fillId="3" borderId="2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26" xfId="0" applyFill="1" applyBorder="1"/>
    <xf numFmtId="0" fontId="1" fillId="0" borderId="26" xfId="0" applyFont="1" applyFill="1" applyBorder="1" applyAlignment="1">
      <alignment horizontal="center"/>
    </xf>
    <xf numFmtId="0" fontId="0" fillId="0" borderId="8" xfId="0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26" xfId="0" applyFont="1" applyFill="1" applyBorder="1"/>
    <xf numFmtId="0" fontId="1" fillId="0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65" fontId="1" fillId="2" borderId="3" xfId="5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0" xfId="0" applyFont="1"/>
    <xf numFmtId="0" fontId="6" fillId="0" borderId="5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vertical="center"/>
    </xf>
    <xf numFmtId="2" fontId="6" fillId="0" borderId="5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3" fontId="6" fillId="0" borderId="20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2" fontId="6" fillId="0" borderId="6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vertical="center"/>
    </xf>
    <xf numFmtId="4" fontId="4" fillId="0" borderId="2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2" fontId="4" fillId="0" borderId="28" xfId="1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4" xfId="0" applyFont="1" applyBorder="1" applyAlignment="1">
      <alignment horizontal="center" vertical="center"/>
    </xf>
    <xf numFmtId="165" fontId="1" fillId="0" borderId="4" xfId="5" applyNumberFormat="1" applyFont="1" applyBorder="1" applyAlignment="1">
      <alignment horizontal="center" vertical="center"/>
    </xf>
    <xf numFmtId="165" fontId="6" fillId="0" borderId="4" xfId="5" applyNumberFormat="1" applyFont="1" applyBorder="1" applyAlignment="1">
      <alignment horizontal="center" vertical="center"/>
    </xf>
    <xf numFmtId="165" fontId="6" fillId="0" borderId="5" xfId="5" applyNumberFormat="1" applyFont="1" applyBorder="1"/>
    <xf numFmtId="165" fontId="6" fillId="0" borderId="10" xfId="5" applyNumberFormat="1" applyFont="1" applyBorder="1"/>
    <xf numFmtId="165" fontId="6" fillId="0" borderId="4" xfId="5" applyNumberFormat="1" applyFont="1" applyBorder="1"/>
    <xf numFmtId="0" fontId="0" fillId="0" borderId="4" xfId="0" applyFont="1" applyBorder="1"/>
    <xf numFmtId="0" fontId="0" fillId="0" borderId="6" xfId="0" applyFont="1" applyBorder="1"/>
    <xf numFmtId="165" fontId="1" fillId="2" borderId="2" xfId="5" applyNumberFormat="1" applyFont="1" applyFill="1" applyBorder="1" applyAlignment="1">
      <alignment horizontal="center" vertical="center"/>
    </xf>
    <xf numFmtId="43" fontId="1" fillId="2" borderId="1" xfId="5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65" fontId="6" fillId="0" borderId="6" xfId="5" applyNumberFormat="1" applyFont="1" applyBorder="1"/>
    <xf numFmtId="165" fontId="6" fillId="0" borderId="11" xfId="5" applyNumberFormat="1" applyFont="1" applyBorder="1"/>
    <xf numFmtId="0" fontId="1" fillId="0" borderId="29" xfId="0" applyFont="1" applyFill="1" applyBorder="1" applyAlignment="1">
      <alignment horizontal="center"/>
    </xf>
    <xf numFmtId="166" fontId="0" fillId="0" borderId="5" xfId="5" applyNumberFormat="1" applyFont="1" applyBorder="1"/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0" fillId="0" borderId="6" xfId="0" applyFont="1" applyBorder="1" applyAlignment="1">
      <alignment horizontal="left"/>
    </xf>
    <xf numFmtId="0" fontId="1" fillId="0" borderId="3" xfId="0" applyFont="1" applyBorder="1"/>
    <xf numFmtId="0" fontId="9" fillId="0" borderId="3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Border="1"/>
    <xf numFmtId="165" fontId="0" fillId="0" borderId="1" xfId="5" applyNumberFormat="1" applyFont="1" applyBorder="1"/>
    <xf numFmtId="0" fontId="1" fillId="0" borderId="9" xfId="0" applyFont="1" applyBorder="1"/>
    <xf numFmtId="0" fontId="4" fillId="0" borderId="11" xfId="0" applyFont="1" applyBorder="1" applyAlignment="1">
      <alignment horizontal="center"/>
    </xf>
    <xf numFmtId="0" fontId="1" fillId="0" borderId="26" xfId="0" applyFont="1" applyBorder="1"/>
    <xf numFmtId="0" fontId="1" fillId="0" borderId="0" xfId="1" applyFont="1" applyFill="1" applyAlignment="1">
      <alignment horizontal="center"/>
    </xf>
    <xf numFmtId="0" fontId="1" fillId="0" borderId="2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5" fontId="1" fillId="2" borderId="1" xfId="5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5" xfId="5" applyNumberFormat="1" applyFont="1" applyBorder="1" applyAlignment="1">
      <alignment horizontal="center" vertical="center"/>
    </xf>
    <xf numFmtId="165" fontId="0" fillId="0" borderId="6" xfId="5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1" fillId="2" borderId="1" xfId="5" applyNumberFormat="1" applyFont="1" applyFill="1" applyBorder="1" applyAlignment="1">
      <alignment horizontal="center" vertical="center"/>
    </xf>
  </cellXfs>
  <cellStyles count="6">
    <cellStyle name="Comma" xfId="5" builtinId="3"/>
    <cellStyle name="Comma 2" xfId="4"/>
    <cellStyle name="Comma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"/>
  <sheetViews>
    <sheetView tabSelected="1" view="pageBreakPreview" zoomScale="130" zoomScaleNormal="130" zoomScaleSheetLayoutView="130" workbookViewId="0">
      <selection activeCell="F11" sqref="F11"/>
    </sheetView>
  </sheetViews>
  <sheetFormatPr defaultRowHeight="24"/>
  <cols>
    <col min="1" max="1" width="2.875" bestFit="1" customWidth="1"/>
    <col min="2" max="2" width="43.625" bestFit="1" customWidth="1"/>
    <col min="3" max="3" width="12.5" bestFit="1" customWidth="1"/>
    <col min="4" max="4" width="12" bestFit="1" customWidth="1"/>
    <col min="5" max="5" width="10.375" bestFit="1" customWidth="1"/>
    <col min="6" max="6" width="11.625" bestFit="1" customWidth="1"/>
    <col min="7" max="7" width="10.875" bestFit="1" customWidth="1"/>
    <col min="8" max="8" width="16" bestFit="1" customWidth="1"/>
  </cols>
  <sheetData>
    <row r="1" spans="1:8">
      <c r="A1" s="204" t="s">
        <v>2037</v>
      </c>
      <c r="B1" s="204"/>
      <c r="C1" s="204"/>
      <c r="D1" s="204"/>
      <c r="E1" s="204"/>
      <c r="F1" s="204"/>
      <c r="G1" s="204"/>
      <c r="H1" s="204"/>
    </row>
    <row r="2" spans="1:8" ht="24.75" thickBot="1">
      <c r="A2" s="205" t="s">
        <v>2055</v>
      </c>
      <c r="B2" s="205"/>
      <c r="C2" s="205"/>
      <c r="D2" s="205"/>
      <c r="E2" s="205"/>
      <c r="F2" s="205"/>
      <c r="G2" s="205"/>
      <c r="H2" s="205"/>
    </row>
    <row r="3" spans="1:8" ht="24.75" thickBot="1">
      <c r="A3" s="155" t="s">
        <v>2038</v>
      </c>
      <c r="B3" s="154" t="s">
        <v>2039</v>
      </c>
      <c r="C3" s="154" t="s">
        <v>2040</v>
      </c>
      <c r="D3" s="154" t="s">
        <v>5</v>
      </c>
      <c r="E3" s="154" t="s">
        <v>6</v>
      </c>
      <c r="F3" s="154" t="s">
        <v>2041</v>
      </c>
      <c r="G3" s="154" t="s">
        <v>2042</v>
      </c>
      <c r="H3" s="154" t="s">
        <v>2043</v>
      </c>
    </row>
    <row r="4" spans="1:8">
      <c r="A4" s="156">
        <v>1</v>
      </c>
      <c r="B4" s="157" t="s">
        <v>2054</v>
      </c>
      <c r="C4" s="158">
        <v>7</v>
      </c>
      <c r="D4" s="159">
        <f>สล!D251</f>
        <v>14099000</v>
      </c>
      <c r="E4" s="159">
        <f>สล!E251</f>
        <v>6666301</v>
      </c>
      <c r="F4" s="160">
        <f>E4*100/D4</f>
        <v>47.282083835733033</v>
      </c>
      <c r="G4" s="159">
        <f>D4-E4</f>
        <v>7432699</v>
      </c>
      <c r="H4" s="161">
        <f>100-F4</f>
        <v>52.717916164266967</v>
      </c>
    </row>
    <row r="5" spans="1:8">
      <c r="A5" s="156">
        <v>2</v>
      </c>
      <c r="B5" s="162" t="s">
        <v>2044</v>
      </c>
      <c r="C5" s="158">
        <v>5</v>
      </c>
      <c r="D5" s="159">
        <f>ภต!D165</f>
        <v>36000000</v>
      </c>
      <c r="E5" s="159">
        <f>ภต!E165</f>
        <v>34662707</v>
      </c>
      <c r="F5" s="160">
        <f t="shared" ref="F5:F15" si="0">E5*100/D5</f>
        <v>96.285297222222226</v>
      </c>
      <c r="G5" s="159">
        <f t="shared" ref="G5:G15" si="1">D5-E5</f>
        <v>1337293</v>
      </c>
      <c r="H5" s="161">
        <f t="shared" ref="H5:H16" si="2">100-F5</f>
        <v>3.7147027777777737</v>
      </c>
    </row>
    <row r="6" spans="1:8">
      <c r="A6" s="156">
        <v>3</v>
      </c>
      <c r="B6" s="162" t="s">
        <v>2056</v>
      </c>
      <c r="C6" s="158">
        <v>2</v>
      </c>
      <c r="D6" s="159">
        <f>'ภว1-2'!D88</f>
        <v>20000000</v>
      </c>
      <c r="E6" s="159">
        <f>'ภว1-2'!E88</f>
        <v>10354461</v>
      </c>
      <c r="F6" s="160">
        <f t="shared" si="0"/>
        <v>51.772305000000003</v>
      </c>
      <c r="G6" s="159">
        <f t="shared" si="1"/>
        <v>9645539</v>
      </c>
      <c r="H6" s="161">
        <f t="shared" si="2"/>
        <v>48.227694999999997</v>
      </c>
    </row>
    <row r="7" spans="1:8">
      <c r="A7" s="156">
        <v>4</v>
      </c>
      <c r="B7" s="162" t="s">
        <v>2045</v>
      </c>
      <c r="C7" s="158">
        <v>2</v>
      </c>
      <c r="D7" s="159">
        <f>ภค!D117</f>
        <v>2000000</v>
      </c>
      <c r="E7" s="159">
        <f>ภค!E117</f>
        <v>2125468.7999999998</v>
      </c>
      <c r="F7" s="160">
        <f t="shared" si="0"/>
        <v>106.27343999999998</v>
      </c>
      <c r="G7" s="159">
        <f t="shared" si="1"/>
        <v>-125468.79999999981</v>
      </c>
      <c r="H7" s="161">
        <f t="shared" si="2"/>
        <v>-6.2734399999999795</v>
      </c>
    </row>
    <row r="8" spans="1:8">
      <c r="A8" s="156">
        <v>5</v>
      </c>
      <c r="B8" s="162" t="s">
        <v>2046</v>
      </c>
      <c r="C8" s="158">
        <v>5</v>
      </c>
      <c r="D8" s="159">
        <f>ภบ!D185</f>
        <v>24500000</v>
      </c>
      <c r="E8" s="159">
        <f>ภบ!E185</f>
        <v>13235311.119999999</v>
      </c>
      <c r="F8" s="160">
        <f>E8*100/D8</f>
        <v>54.021678040816326</v>
      </c>
      <c r="G8" s="159">
        <f>D8-E8</f>
        <v>11264688.880000001</v>
      </c>
      <c r="H8" s="161">
        <f t="shared" si="2"/>
        <v>45.978321959183674</v>
      </c>
    </row>
    <row r="9" spans="1:8">
      <c r="A9" s="156">
        <v>6</v>
      </c>
      <c r="B9" s="162" t="s">
        <v>2047</v>
      </c>
      <c r="C9" s="158">
        <v>1</v>
      </c>
      <c r="D9" s="159">
        <f>ภส!D130</f>
        <v>1600000</v>
      </c>
      <c r="E9" s="159">
        <f>ภส!E130</f>
        <v>1038043.5</v>
      </c>
      <c r="F9" s="160">
        <f t="shared" si="0"/>
        <v>64.87771875</v>
      </c>
      <c r="G9" s="159">
        <f t="shared" si="1"/>
        <v>561956.5</v>
      </c>
      <c r="H9" s="161">
        <f t="shared" si="2"/>
        <v>35.12228125</v>
      </c>
    </row>
    <row r="10" spans="1:8">
      <c r="A10" s="156">
        <v>7</v>
      </c>
      <c r="B10" s="162" t="s">
        <v>2048</v>
      </c>
      <c r="C10" s="158">
        <v>6</v>
      </c>
      <c r="D10" s="159">
        <f>ภท!D131</f>
        <v>2630000</v>
      </c>
      <c r="E10" s="159">
        <f>ภท!E131</f>
        <v>990690</v>
      </c>
      <c r="F10" s="160">
        <f t="shared" si="0"/>
        <v>37.668821292775668</v>
      </c>
      <c r="G10" s="159">
        <f t="shared" si="1"/>
        <v>1639310</v>
      </c>
      <c r="H10" s="161">
        <f t="shared" si="2"/>
        <v>62.331178707224332</v>
      </c>
    </row>
    <row r="11" spans="1:8">
      <c r="A11" s="156">
        <v>8</v>
      </c>
      <c r="B11" s="162" t="s">
        <v>2049</v>
      </c>
      <c r="C11" s="158">
        <v>1</v>
      </c>
      <c r="D11" s="159">
        <f>ภก!D26</f>
        <v>1000000</v>
      </c>
      <c r="E11" s="159">
        <f>ภก!E26</f>
        <v>970515</v>
      </c>
      <c r="F11" s="160">
        <f t="shared" si="0"/>
        <v>97.051500000000004</v>
      </c>
      <c r="G11" s="159">
        <f t="shared" si="1"/>
        <v>29485</v>
      </c>
      <c r="H11" s="161">
        <f t="shared" si="2"/>
        <v>2.9484999999999957</v>
      </c>
    </row>
    <row r="12" spans="1:8">
      <c r="A12" s="156">
        <v>9</v>
      </c>
      <c r="B12" s="162" t="s">
        <v>2050</v>
      </c>
      <c r="C12" s="158">
        <v>2</v>
      </c>
      <c r="D12" s="159">
        <f>ภม!D56</f>
        <v>1000000</v>
      </c>
      <c r="E12" s="159">
        <f>ภม!E56</f>
        <v>393760</v>
      </c>
      <c r="F12" s="160">
        <f t="shared" si="0"/>
        <v>39.375999999999998</v>
      </c>
      <c r="G12" s="159">
        <f t="shared" si="1"/>
        <v>606240</v>
      </c>
      <c r="H12" s="161">
        <f t="shared" si="2"/>
        <v>60.624000000000002</v>
      </c>
    </row>
    <row r="13" spans="1:8">
      <c r="A13" s="156">
        <v>10</v>
      </c>
      <c r="B13" s="162" t="s">
        <v>2051</v>
      </c>
      <c r="C13" s="158">
        <v>1</v>
      </c>
      <c r="D13" s="160">
        <f>ภป!D134</f>
        <v>1000000</v>
      </c>
      <c r="E13" s="159">
        <f>ภป!E134</f>
        <v>835841</v>
      </c>
      <c r="F13" s="160">
        <f t="shared" si="0"/>
        <v>83.584100000000007</v>
      </c>
      <c r="G13" s="159">
        <f t="shared" si="1"/>
        <v>164159</v>
      </c>
      <c r="H13" s="161">
        <f t="shared" si="2"/>
        <v>16.415899999999993</v>
      </c>
    </row>
    <row r="14" spans="1:8">
      <c r="A14" s="156">
        <v>11</v>
      </c>
      <c r="B14" s="162" t="s">
        <v>2052</v>
      </c>
      <c r="C14" s="158">
        <v>2</v>
      </c>
      <c r="D14" s="159">
        <f>ภจ!D100</f>
        <v>950000</v>
      </c>
      <c r="E14" s="159">
        <f>ภจ!E100</f>
        <v>807500.5</v>
      </c>
      <c r="F14" s="160">
        <f t="shared" si="0"/>
        <v>85.000052631578953</v>
      </c>
      <c r="G14" s="159">
        <f t="shared" si="1"/>
        <v>142499.5</v>
      </c>
      <c r="H14" s="161">
        <f t="shared" si="2"/>
        <v>14.999947368421047</v>
      </c>
    </row>
    <row r="15" spans="1:8" ht="24.75" thickBot="1">
      <c r="A15" s="163">
        <v>12</v>
      </c>
      <c r="B15" s="164" t="s">
        <v>2053</v>
      </c>
      <c r="C15" s="165">
        <v>1</v>
      </c>
      <c r="D15" s="166">
        <f>ตส!D56</f>
        <v>15000</v>
      </c>
      <c r="E15" s="166">
        <f>ตส!E56</f>
        <v>14740</v>
      </c>
      <c r="F15" s="167">
        <f t="shared" si="0"/>
        <v>98.266666666666666</v>
      </c>
      <c r="G15" s="159">
        <f t="shared" si="1"/>
        <v>260</v>
      </c>
      <c r="H15" s="168">
        <f t="shared" si="2"/>
        <v>1.7333333333333343</v>
      </c>
    </row>
    <row r="16" spans="1:8" ht="24.75" thickBot="1">
      <c r="A16" s="169"/>
      <c r="B16" s="170" t="s">
        <v>1109</v>
      </c>
      <c r="C16" s="171">
        <f>SUM(C4:C15)</f>
        <v>35</v>
      </c>
      <c r="D16" s="172">
        <f>SUM(D4:D15)</f>
        <v>104794000</v>
      </c>
      <c r="E16" s="173">
        <f>SUM(E4:E15)</f>
        <v>72095338.919999987</v>
      </c>
      <c r="F16" s="174">
        <f>E16*100/D16</f>
        <v>68.797201099299571</v>
      </c>
      <c r="G16" s="175">
        <f>SUM(G4:G15)</f>
        <v>32698661.079999998</v>
      </c>
      <c r="H16" s="176">
        <f t="shared" si="2"/>
        <v>31.202798900700429</v>
      </c>
    </row>
  </sheetData>
  <mergeCells count="2"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view="pageBreakPreview" topLeftCell="A25" zoomScale="55" zoomScaleNormal="85" zoomScaleSheetLayoutView="55" workbookViewId="0">
      <selection activeCell="A40" sqref="A40:H40"/>
    </sheetView>
  </sheetViews>
  <sheetFormatPr defaultRowHeight="24"/>
  <cols>
    <col min="1" max="1" width="33.125" bestFit="1" customWidth="1"/>
    <col min="2" max="2" width="32.875" customWidth="1"/>
    <col min="3" max="3" width="32.875" bestFit="1" customWidth="1"/>
    <col min="4" max="4" width="14.625" style="62" customWidth="1"/>
    <col min="5" max="5" width="13.125" style="62" bestFit="1" customWidth="1"/>
    <col min="6" max="6" width="14.25" style="62" bestFit="1" customWidth="1"/>
    <col min="7" max="7" width="13.125" style="62" bestFit="1" customWidth="1"/>
    <col min="8" max="8" width="45.75" bestFit="1" customWidth="1"/>
  </cols>
  <sheetData>
    <row r="1" spans="1:8" ht="27.75">
      <c r="A1" s="223" t="s">
        <v>18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26" t="s">
        <v>4</v>
      </c>
      <c r="E3" s="226"/>
      <c r="F3" s="226"/>
      <c r="G3" s="226"/>
      <c r="H3" s="211"/>
    </row>
    <row r="4" spans="1:8">
      <c r="A4" s="212"/>
      <c r="B4" s="216"/>
      <c r="C4" s="216"/>
      <c r="D4" s="187" t="s">
        <v>5</v>
      </c>
      <c r="E4" s="187" t="s">
        <v>6</v>
      </c>
      <c r="F4" s="187" t="s">
        <v>7</v>
      </c>
      <c r="G4" s="187" t="s">
        <v>162</v>
      </c>
      <c r="H4" s="212"/>
    </row>
    <row r="5" spans="1:8">
      <c r="A5" s="14" t="s">
        <v>602</v>
      </c>
      <c r="B5" s="3"/>
      <c r="C5" s="3"/>
      <c r="D5" s="54">
        <v>300000</v>
      </c>
      <c r="E5" s="54"/>
      <c r="F5" s="54"/>
      <c r="G5" s="54">
        <v>300000</v>
      </c>
      <c r="H5" s="51" t="s">
        <v>1129</v>
      </c>
    </row>
    <row r="6" spans="1:8">
      <c r="A6" s="15" t="s">
        <v>603</v>
      </c>
      <c r="B6" s="5"/>
      <c r="C6" s="5"/>
      <c r="D6" s="55"/>
      <c r="E6" s="55"/>
      <c r="F6" s="55"/>
      <c r="G6" s="55"/>
      <c r="H6" s="5"/>
    </row>
    <row r="7" spans="1:8">
      <c r="A7" s="15" t="s">
        <v>604</v>
      </c>
      <c r="B7" s="5"/>
      <c r="C7" s="5"/>
      <c r="D7" s="55"/>
      <c r="E7" s="55"/>
      <c r="F7" s="55"/>
      <c r="G7" s="55"/>
      <c r="H7" s="5"/>
    </row>
    <row r="8" spans="1:8">
      <c r="A8" s="15" t="s">
        <v>1128</v>
      </c>
      <c r="B8" s="5"/>
      <c r="C8" s="5"/>
      <c r="D8" s="55"/>
      <c r="E8" s="55"/>
      <c r="F8" s="55"/>
      <c r="G8" s="55"/>
      <c r="H8" s="5"/>
    </row>
    <row r="9" spans="1:8">
      <c r="A9" s="6" t="s">
        <v>1</v>
      </c>
      <c r="B9" s="5"/>
      <c r="C9" s="5"/>
      <c r="D9" s="55"/>
      <c r="E9" s="55"/>
      <c r="F9" s="55"/>
      <c r="G9" s="55"/>
      <c r="H9" s="5"/>
    </row>
    <row r="10" spans="1:8">
      <c r="A10" s="15" t="s">
        <v>25</v>
      </c>
      <c r="B10" s="5"/>
      <c r="C10" s="5"/>
      <c r="D10" s="55"/>
      <c r="E10" s="55"/>
      <c r="F10" s="55"/>
      <c r="G10" s="55"/>
      <c r="H10" s="5"/>
    </row>
    <row r="11" spans="1:8">
      <c r="A11" s="5" t="s">
        <v>606</v>
      </c>
      <c r="B11" s="5"/>
      <c r="C11" s="5"/>
      <c r="D11" s="55"/>
      <c r="E11" s="55"/>
      <c r="F11" s="55"/>
      <c r="G11" s="55"/>
      <c r="H11" s="5"/>
    </row>
    <row r="12" spans="1:8">
      <c r="A12" s="5" t="s">
        <v>607</v>
      </c>
      <c r="B12" s="5"/>
      <c r="C12" s="5"/>
      <c r="D12" s="55"/>
      <c r="E12" s="55"/>
      <c r="F12" s="55"/>
      <c r="G12" s="55"/>
      <c r="H12" s="5"/>
    </row>
    <row r="13" spans="1:8">
      <c r="A13" s="5" t="s">
        <v>608</v>
      </c>
      <c r="B13" s="5"/>
      <c r="C13" s="5"/>
      <c r="D13" s="55"/>
      <c r="E13" s="55"/>
      <c r="F13" s="55"/>
      <c r="G13" s="55"/>
      <c r="H13" s="5"/>
    </row>
    <row r="14" spans="1:8">
      <c r="A14" s="15" t="s">
        <v>27</v>
      </c>
      <c r="B14" s="5"/>
      <c r="C14" s="5"/>
      <c r="D14" s="55"/>
      <c r="E14" s="55"/>
      <c r="F14" s="55"/>
      <c r="G14" s="55"/>
      <c r="H14" s="5"/>
    </row>
    <row r="15" spans="1:8">
      <c r="A15" s="7" t="s">
        <v>605</v>
      </c>
      <c r="B15" s="7"/>
      <c r="C15" s="7"/>
      <c r="D15" s="56"/>
      <c r="E15" s="56"/>
      <c r="F15" s="56"/>
      <c r="G15" s="56"/>
      <c r="H15" s="7"/>
    </row>
    <row r="16" spans="1:8">
      <c r="A16" s="35"/>
      <c r="B16" s="35"/>
      <c r="C16" s="18" t="s">
        <v>1314</v>
      </c>
      <c r="D16" s="57">
        <v>300000</v>
      </c>
      <c r="E16" s="63">
        <f>SUM(E5:E15)</f>
        <v>0</v>
      </c>
      <c r="F16" s="63">
        <f>E16*100/D16</f>
        <v>0</v>
      </c>
      <c r="G16" s="57">
        <f>D16-E16</f>
        <v>300000</v>
      </c>
      <c r="H16" s="35"/>
    </row>
    <row r="17" spans="1:8">
      <c r="A17" s="50" t="s">
        <v>609</v>
      </c>
      <c r="B17" s="48"/>
      <c r="C17" s="48" t="s">
        <v>1131</v>
      </c>
      <c r="D17" s="58"/>
      <c r="E17" s="59">
        <v>26840</v>
      </c>
      <c r="F17" s="58"/>
      <c r="G17" s="58"/>
      <c r="H17" s="48" t="s">
        <v>2234</v>
      </c>
    </row>
    <row r="18" spans="1:8">
      <c r="A18" s="15" t="s">
        <v>610</v>
      </c>
      <c r="B18" s="5"/>
      <c r="C18" s="5" t="s">
        <v>1135</v>
      </c>
      <c r="D18" s="55"/>
      <c r="E18" s="60">
        <v>251800</v>
      </c>
      <c r="F18" s="55"/>
      <c r="G18" s="55"/>
      <c r="H18" s="5" t="s">
        <v>2235</v>
      </c>
    </row>
    <row r="19" spans="1:8">
      <c r="A19" s="15" t="s">
        <v>31</v>
      </c>
      <c r="B19" s="5"/>
      <c r="C19" s="5" t="s">
        <v>1132</v>
      </c>
      <c r="D19" s="55"/>
      <c r="E19" s="60"/>
      <c r="F19" s="55"/>
      <c r="G19" s="55"/>
      <c r="H19" s="5"/>
    </row>
    <row r="20" spans="1:8">
      <c r="A20" s="15" t="s">
        <v>1130</v>
      </c>
      <c r="B20" s="5"/>
      <c r="C20" s="5" t="s">
        <v>2229</v>
      </c>
      <c r="D20" s="55"/>
      <c r="E20" s="60"/>
      <c r="F20" s="55"/>
      <c r="G20" s="55"/>
      <c r="H20" s="5"/>
    </row>
    <row r="21" spans="1:8">
      <c r="A21" s="6" t="s">
        <v>1</v>
      </c>
      <c r="B21" s="5"/>
      <c r="C21" s="5" t="s">
        <v>2230</v>
      </c>
      <c r="D21" s="55"/>
      <c r="E21" s="60">
        <v>24920</v>
      </c>
      <c r="F21" s="55"/>
      <c r="G21" s="55"/>
      <c r="H21" s="5"/>
    </row>
    <row r="22" spans="1:8">
      <c r="A22" s="15" t="s">
        <v>25</v>
      </c>
      <c r="B22" s="5"/>
      <c r="C22" s="5" t="s">
        <v>1133</v>
      </c>
      <c r="D22" s="55"/>
      <c r="E22" s="60">
        <v>90200</v>
      </c>
      <c r="F22" s="55"/>
      <c r="G22" s="55"/>
      <c r="H22" s="5"/>
    </row>
    <row r="23" spans="1:8">
      <c r="A23" s="5" t="s">
        <v>612</v>
      </c>
      <c r="B23" s="5"/>
      <c r="C23" s="5" t="s">
        <v>1136</v>
      </c>
      <c r="D23" s="55"/>
      <c r="E23" s="55"/>
      <c r="F23" s="55"/>
      <c r="G23" s="55"/>
      <c r="H23" s="5"/>
    </row>
    <row r="24" spans="1:8">
      <c r="A24" s="5" t="s">
        <v>613</v>
      </c>
      <c r="B24" s="5"/>
      <c r="C24" s="5" t="s">
        <v>1134</v>
      </c>
      <c r="D24" s="55"/>
      <c r="E24" s="55"/>
      <c r="F24" s="55"/>
      <c r="G24" s="55"/>
      <c r="H24" s="5"/>
    </row>
    <row r="25" spans="1:8">
      <c r="A25" s="5" t="s">
        <v>614</v>
      </c>
      <c r="B25" s="5"/>
      <c r="C25" s="5" t="s">
        <v>2231</v>
      </c>
      <c r="D25" s="55"/>
      <c r="E25" s="55"/>
      <c r="F25" s="55"/>
      <c r="G25" s="55"/>
      <c r="H25" s="5"/>
    </row>
    <row r="26" spans="1:8">
      <c r="A26" s="48" t="s">
        <v>615</v>
      </c>
      <c r="B26" s="48"/>
      <c r="C26" s="5" t="s">
        <v>2232</v>
      </c>
      <c r="D26" s="58"/>
      <c r="E26" s="58"/>
      <c r="F26" s="58"/>
      <c r="G26" s="58"/>
      <c r="H26" s="48"/>
    </row>
    <row r="27" spans="1:8">
      <c r="A27" s="5" t="s">
        <v>616</v>
      </c>
      <c r="B27" s="5"/>
      <c r="C27" s="5" t="s">
        <v>2233</v>
      </c>
      <c r="D27" s="55"/>
      <c r="E27" s="55"/>
      <c r="F27" s="55"/>
      <c r="G27" s="55"/>
      <c r="H27" s="5"/>
    </row>
    <row r="28" spans="1:8">
      <c r="A28" s="5" t="s">
        <v>617</v>
      </c>
      <c r="B28" s="5"/>
      <c r="C28" s="5"/>
      <c r="D28" s="55"/>
      <c r="E28" s="55"/>
      <c r="F28" s="55"/>
      <c r="G28" s="55"/>
      <c r="H28" s="5"/>
    </row>
    <row r="29" spans="1:8">
      <c r="A29" s="5" t="s">
        <v>618</v>
      </c>
      <c r="B29" s="5"/>
      <c r="C29" s="5"/>
      <c r="D29" s="55"/>
      <c r="E29" s="55"/>
      <c r="F29" s="55"/>
      <c r="G29" s="55"/>
      <c r="H29" s="5"/>
    </row>
    <row r="30" spans="1:8">
      <c r="A30" s="5" t="s">
        <v>619</v>
      </c>
      <c r="B30" s="5"/>
      <c r="C30" s="5"/>
      <c r="D30" s="55"/>
      <c r="E30" s="55"/>
      <c r="F30" s="55"/>
      <c r="G30" s="55"/>
      <c r="H30" s="5"/>
    </row>
    <row r="31" spans="1:8">
      <c r="A31" s="5" t="s">
        <v>620</v>
      </c>
      <c r="B31" s="5"/>
      <c r="C31" s="5"/>
      <c r="D31" s="55"/>
      <c r="E31" s="55"/>
      <c r="F31" s="55"/>
      <c r="G31" s="55"/>
      <c r="H31" s="5"/>
    </row>
    <row r="32" spans="1:8">
      <c r="A32" s="5" t="s">
        <v>621</v>
      </c>
      <c r="B32" s="5"/>
      <c r="C32" s="5"/>
      <c r="D32" s="55"/>
      <c r="E32" s="55"/>
      <c r="F32" s="55"/>
      <c r="G32" s="55"/>
      <c r="H32" s="5"/>
    </row>
    <row r="33" spans="1:8">
      <c r="A33" s="5" t="s">
        <v>622</v>
      </c>
      <c r="B33" s="5"/>
      <c r="C33" s="5"/>
      <c r="D33" s="55"/>
      <c r="E33" s="55"/>
      <c r="F33" s="55"/>
      <c r="G33" s="55"/>
      <c r="H33" s="5"/>
    </row>
    <row r="34" spans="1:8">
      <c r="A34" s="5" t="s">
        <v>623</v>
      </c>
      <c r="B34" s="5"/>
      <c r="C34" s="5"/>
      <c r="D34" s="55"/>
      <c r="E34" s="55"/>
      <c r="F34" s="55"/>
      <c r="G34" s="55"/>
      <c r="H34" s="5"/>
    </row>
    <row r="35" spans="1:8">
      <c r="A35" s="5" t="s">
        <v>624</v>
      </c>
      <c r="B35" s="5"/>
      <c r="C35" s="5"/>
      <c r="D35" s="55"/>
      <c r="E35" s="55"/>
      <c r="F35" s="55"/>
      <c r="G35" s="55"/>
      <c r="H35" s="5"/>
    </row>
    <row r="36" spans="1:8">
      <c r="A36" s="5" t="s">
        <v>625</v>
      </c>
      <c r="B36" s="5"/>
      <c r="C36" s="5"/>
      <c r="D36" s="55"/>
      <c r="E36" s="55"/>
      <c r="F36" s="55"/>
      <c r="G36" s="55"/>
      <c r="H36" s="5"/>
    </row>
    <row r="37" spans="1:8">
      <c r="A37" s="5" t="s">
        <v>611</v>
      </c>
      <c r="B37" s="5"/>
      <c r="C37" s="5"/>
      <c r="D37" s="55"/>
      <c r="E37" s="55"/>
      <c r="F37" s="55"/>
      <c r="G37" s="55"/>
      <c r="H37" s="5"/>
    </row>
    <row r="38" spans="1:8">
      <c r="A38" s="15" t="s">
        <v>27</v>
      </c>
      <c r="B38" s="5"/>
      <c r="C38" s="5"/>
      <c r="D38" s="55"/>
      <c r="E38" s="55"/>
      <c r="F38" s="55"/>
      <c r="G38" s="55"/>
      <c r="H38" s="5"/>
    </row>
    <row r="39" spans="1:8">
      <c r="A39" s="7" t="s">
        <v>612</v>
      </c>
      <c r="B39" s="7"/>
      <c r="C39" s="7"/>
      <c r="D39" s="56"/>
      <c r="E39" s="56"/>
      <c r="F39" s="56"/>
      <c r="G39" s="56"/>
      <c r="H39" s="7"/>
    </row>
    <row r="40" spans="1:8">
      <c r="A40" s="3" t="s">
        <v>613</v>
      </c>
      <c r="B40" s="3"/>
      <c r="C40" s="3"/>
      <c r="D40" s="54"/>
      <c r="E40" s="54"/>
      <c r="F40" s="54"/>
      <c r="G40" s="54"/>
      <c r="H40" s="3"/>
    </row>
    <row r="41" spans="1:8">
      <c r="A41" s="5" t="s">
        <v>614</v>
      </c>
      <c r="B41" s="5"/>
      <c r="C41" s="5"/>
      <c r="D41" s="55"/>
      <c r="E41" s="55"/>
      <c r="F41" s="55"/>
      <c r="G41" s="55"/>
      <c r="H41" s="5"/>
    </row>
    <row r="42" spans="1:8">
      <c r="A42" s="5" t="s">
        <v>615</v>
      </c>
      <c r="B42" s="5"/>
      <c r="C42" s="5"/>
      <c r="D42" s="55"/>
      <c r="E42" s="55"/>
      <c r="F42" s="55"/>
      <c r="G42" s="55"/>
      <c r="H42" s="5"/>
    </row>
    <row r="43" spans="1:8">
      <c r="A43" s="5" t="s">
        <v>626</v>
      </c>
      <c r="B43" s="5"/>
      <c r="C43" s="5"/>
      <c r="D43" s="55"/>
      <c r="E43" s="55"/>
      <c r="F43" s="55"/>
      <c r="G43" s="55"/>
      <c r="H43" s="5"/>
    </row>
    <row r="44" spans="1:8">
      <c r="A44" s="5" t="s">
        <v>627</v>
      </c>
      <c r="B44" s="5"/>
      <c r="C44" s="5"/>
      <c r="D44" s="55"/>
      <c r="E44" s="55"/>
      <c r="F44" s="55"/>
      <c r="G44" s="55"/>
      <c r="H44" s="5"/>
    </row>
    <row r="45" spans="1:8">
      <c r="A45" s="5" t="s">
        <v>628</v>
      </c>
      <c r="B45" s="5"/>
      <c r="C45" s="5"/>
      <c r="D45" s="55"/>
      <c r="E45" s="55"/>
      <c r="F45" s="55"/>
      <c r="G45" s="55"/>
      <c r="H45" s="5"/>
    </row>
    <row r="46" spans="1:8">
      <c r="A46" s="5" t="s">
        <v>629</v>
      </c>
      <c r="B46" s="5"/>
      <c r="C46" s="5"/>
      <c r="D46" s="55"/>
      <c r="E46" s="55"/>
      <c r="F46" s="55"/>
      <c r="G46" s="55"/>
      <c r="H46" s="5"/>
    </row>
    <row r="47" spans="1:8">
      <c r="A47" s="5" t="s">
        <v>630</v>
      </c>
      <c r="B47" s="5"/>
      <c r="C47" s="5"/>
      <c r="D47" s="55"/>
      <c r="E47" s="55"/>
      <c r="F47" s="55"/>
      <c r="G47" s="55"/>
      <c r="H47" s="5"/>
    </row>
    <row r="48" spans="1:8">
      <c r="A48" s="5" t="s">
        <v>631</v>
      </c>
      <c r="B48" s="5"/>
      <c r="C48" s="5"/>
      <c r="D48" s="55"/>
      <c r="E48" s="55"/>
      <c r="F48" s="55"/>
      <c r="G48" s="55"/>
      <c r="H48" s="5"/>
    </row>
    <row r="49" spans="1:8">
      <c r="A49" s="5" t="s">
        <v>632</v>
      </c>
      <c r="B49" s="5"/>
      <c r="C49" s="5"/>
      <c r="D49" s="55"/>
      <c r="E49" s="55"/>
      <c r="F49" s="55"/>
      <c r="G49" s="55"/>
      <c r="H49" s="5"/>
    </row>
    <row r="50" spans="1:8">
      <c r="A50" s="5" t="s">
        <v>633</v>
      </c>
      <c r="B50" s="5"/>
      <c r="C50" s="5"/>
      <c r="D50" s="55"/>
      <c r="E50" s="55"/>
      <c r="F50" s="55"/>
      <c r="G50" s="55"/>
      <c r="H50" s="5"/>
    </row>
    <row r="51" spans="1:8">
      <c r="A51" s="5" t="s">
        <v>634</v>
      </c>
      <c r="B51" s="5"/>
      <c r="C51" s="5"/>
      <c r="D51" s="55"/>
      <c r="E51" s="55"/>
      <c r="F51" s="55"/>
      <c r="G51" s="55"/>
      <c r="H51" s="5"/>
    </row>
    <row r="52" spans="1:8">
      <c r="A52" s="5" t="s">
        <v>635</v>
      </c>
      <c r="B52" s="5"/>
      <c r="C52" s="5"/>
      <c r="D52" s="55"/>
      <c r="E52" s="55"/>
      <c r="F52" s="55"/>
      <c r="G52" s="55"/>
      <c r="H52" s="5"/>
    </row>
    <row r="53" spans="1:8">
      <c r="A53" s="5" t="s">
        <v>636</v>
      </c>
      <c r="B53" s="5"/>
      <c r="C53" s="5"/>
      <c r="D53" s="55"/>
      <c r="E53" s="55"/>
      <c r="F53" s="55"/>
      <c r="G53" s="55"/>
      <c r="H53" s="5"/>
    </row>
    <row r="54" spans="1:8">
      <c r="A54" s="31" t="s">
        <v>637</v>
      </c>
      <c r="B54" s="31"/>
      <c r="C54" s="31"/>
      <c r="D54" s="61"/>
      <c r="E54" s="61"/>
      <c r="F54" s="61"/>
      <c r="G54" s="61"/>
      <c r="H54" s="31"/>
    </row>
    <row r="55" spans="1:8">
      <c r="A55" s="19"/>
      <c r="B55" s="19"/>
      <c r="C55" s="18" t="s">
        <v>1315</v>
      </c>
      <c r="D55" s="57">
        <v>700000</v>
      </c>
      <c r="E55" s="57">
        <f>SUM(E17:E54)</f>
        <v>393760</v>
      </c>
      <c r="F55" s="57"/>
      <c r="G55" s="57"/>
      <c r="H55" s="19"/>
    </row>
    <row r="56" spans="1:8">
      <c r="A56" s="148"/>
      <c r="B56" s="149"/>
      <c r="C56" s="18" t="s">
        <v>1109</v>
      </c>
      <c r="D56" s="57">
        <f>D55+D16</f>
        <v>1000000</v>
      </c>
      <c r="E56" s="57">
        <f>E16+E55</f>
        <v>393760</v>
      </c>
      <c r="F56" s="57">
        <f>E56*100/D56</f>
        <v>39.375999999999998</v>
      </c>
      <c r="G56" s="57">
        <f>D56-E56</f>
        <v>606240</v>
      </c>
      <c r="H56" s="147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4"/>
  <sheetViews>
    <sheetView view="pageBreakPreview" zoomScale="60" zoomScaleNormal="40" workbookViewId="0">
      <pane ySplit="4" topLeftCell="A23" activePane="bottomLeft" state="frozen"/>
      <selection activeCell="D184" sqref="D184"/>
      <selection pane="bottomLeft" activeCell="A33" sqref="A33:H33"/>
    </sheetView>
  </sheetViews>
  <sheetFormatPr defaultRowHeight="24"/>
  <cols>
    <col min="1" max="1" width="29.75" bestFit="1" customWidth="1"/>
    <col min="2" max="2" width="31.125" bestFit="1" customWidth="1"/>
    <col min="3" max="3" width="32.375" bestFit="1" customWidth="1"/>
    <col min="4" max="4" width="10.75" style="23" bestFit="1" customWidth="1"/>
    <col min="5" max="5" width="9.75" style="23" bestFit="1" customWidth="1"/>
    <col min="6" max="6" width="13" style="23" bestFit="1" customWidth="1"/>
    <col min="7" max="7" width="9.25" style="23" bestFit="1" customWidth="1"/>
    <col min="8" max="8" width="32.25" bestFit="1" customWidth="1"/>
  </cols>
  <sheetData>
    <row r="1" spans="1:8" ht="27.75">
      <c r="A1" s="223" t="s">
        <v>19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1"/>
      <c r="B4" s="210"/>
      <c r="C4" s="210"/>
      <c r="D4" s="186" t="s">
        <v>5</v>
      </c>
      <c r="E4" s="186" t="s">
        <v>6</v>
      </c>
      <c r="F4" s="186" t="s">
        <v>7</v>
      </c>
      <c r="G4" s="186" t="s">
        <v>162</v>
      </c>
      <c r="H4" s="211"/>
    </row>
    <row r="5" spans="1:8" s="9" customFormat="1">
      <c r="A5" s="14" t="s">
        <v>639</v>
      </c>
      <c r="B5" s="3" t="s">
        <v>661</v>
      </c>
      <c r="C5" s="3" t="s">
        <v>760</v>
      </c>
      <c r="D5" s="26"/>
      <c r="E5" s="26">
        <v>5460</v>
      </c>
      <c r="F5" s="26"/>
      <c r="G5" s="26"/>
      <c r="H5" s="3" t="s">
        <v>768</v>
      </c>
    </row>
    <row r="6" spans="1:8" s="9" customFormat="1">
      <c r="A6" s="15" t="s">
        <v>638</v>
      </c>
      <c r="B6" s="5" t="s">
        <v>657</v>
      </c>
      <c r="C6" s="5" t="s">
        <v>761</v>
      </c>
      <c r="D6" s="27"/>
      <c r="E6" s="27"/>
      <c r="F6" s="27"/>
      <c r="G6" s="27"/>
      <c r="H6" s="5" t="s">
        <v>769</v>
      </c>
    </row>
    <row r="7" spans="1:8" s="9" customFormat="1">
      <c r="A7" s="6" t="s">
        <v>1</v>
      </c>
      <c r="B7" s="5" t="s">
        <v>1110</v>
      </c>
      <c r="C7" s="5" t="s">
        <v>762</v>
      </c>
      <c r="D7" s="27"/>
      <c r="E7" s="27"/>
      <c r="F7" s="27"/>
      <c r="G7" s="27"/>
      <c r="H7" s="5" t="s">
        <v>770</v>
      </c>
    </row>
    <row r="8" spans="1:8" s="9" customFormat="1">
      <c r="A8" s="15" t="s">
        <v>25</v>
      </c>
      <c r="B8" s="5"/>
      <c r="C8" s="5" t="s">
        <v>763</v>
      </c>
      <c r="D8" s="27"/>
      <c r="E8" s="27"/>
      <c r="F8" s="27"/>
      <c r="G8" s="27"/>
      <c r="H8" s="5" t="s">
        <v>771</v>
      </c>
    </row>
    <row r="9" spans="1:8" s="9" customFormat="1">
      <c r="A9" s="5" t="s">
        <v>943</v>
      </c>
      <c r="B9" s="5"/>
      <c r="C9" s="5" t="s">
        <v>764</v>
      </c>
      <c r="D9" s="27"/>
      <c r="E9" s="27"/>
      <c r="F9" s="27"/>
      <c r="G9" s="27"/>
      <c r="H9" s="5" t="s">
        <v>772</v>
      </c>
    </row>
    <row r="10" spans="1:8" s="9" customFormat="1">
      <c r="A10" s="5" t="s">
        <v>640</v>
      </c>
      <c r="B10" s="5"/>
      <c r="C10" s="5" t="s">
        <v>765</v>
      </c>
      <c r="D10" s="27"/>
      <c r="E10" s="27"/>
      <c r="F10" s="27"/>
      <c r="G10" s="27"/>
      <c r="H10" s="5" t="s">
        <v>773</v>
      </c>
    </row>
    <row r="11" spans="1:8" s="9" customFormat="1">
      <c r="A11" s="5" t="s">
        <v>641</v>
      </c>
      <c r="B11" s="5"/>
      <c r="C11" s="5" t="s">
        <v>766</v>
      </c>
      <c r="D11" s="27"/>
      <c r="E11" s="27"/>
      <c r="F11" s="27"/>
      <c r="G11" s="27"/>
      <c r="H11" s="5" t="s">
        <v>774</v>
      </c>
    </row>
    <row r="12" spans="1:8" s="9" customFormat="1">
      <c r="A12" s="5" t="s">
        <v>642</v>
      </c>
      <c r="B12" s="5"/>
      <c r="C12" s="5" t="s">
        <v>767</v>
      </c>
      <c r="D12" s="27"/>
      <c r="E12" s="27"/>
      <c r="F12" s="27"/>
      <c r="G12" s="27"/>
      <c r="H12" s="5" t="s">
        <v>1122</v>
      </c>
    </row>
    <row r="13" spans="1:8" s="9" customFormat="1">
      <c r="A13" s="5" t="s">
        <v>643</v>
      </c>
      <c r="B13" s="5"/>
      <c r="C13" s="5" t="s">
        <v>776</v>
      </c>
      <c r="D13" s="27"/>
      <c r="E13" s="27">
        <v>82344</v>
      </c>
      <c r="F13" s="27"/>
      <c r="G13" s="27"/>
      <c r="H13" s="5" t="s">
        <v>781</v>
      </c>
    </row>
    <row r="14" spans="1:8" s="9" customFormat="1">
      <c r="A14" s="15" t="s">
        <v>27</v>
      </c>
      <c r="B14" s="5"/>
      <c r="C14" s="5" t="s">
        <v>777</v>
      </c>
      <c r="D14" s="27"/>
      <c r="E14" s="27"/>
      <c r="F14" s="27"/>
      <c r="G14" s="27"/>
      <c r="H14" s="5" t="s">
        <v>782</v>
      </c>
    </row>
    <row r="15" spans="1:8" s="9" customFormat="1">
      <c r="A15" s="5" t="s">
        <v>644</v>
      </c>
      <c r="B15" s="5"/>
      <c r="C15" s="5" t="s">
        <v>778</v>
      </c>
      <c r="D15" s="27"/>
      <c r="E15" s="27"/>
      <c r="F15" s="27"/>
      <c r="G15" s="27"/>
      <c r="H15" s="5" t="s">
        <v>657</v>
      </c>
    </row>
    <row r="16" spans="1:8" s="9" customFormat="1">
      <c r="A16" s="5" t="s">
        <v>645</v>
      </c>
      <c r="B16" s="5"/>
      <c r="C16" s="5" t="s">
        <v>722</v>
      </c>
      <c r="D16" s="27"/>
      <c r="E16" s="27"/>
      <c r="F16" s="27"/>
      <c r="G16" s="27"/>
      <c r="H16" s="5" t="s">
        <v>783</v>
      </c>
    </row>
    <row r="17" spans="1:8" s="9" customFormat="1">
      <c r="A17" s="5" t="s">
        <v>646</v>
      </c>
      <c r="B17" s="5"/>
      <c r="C17" s="5" t="s">
        <v>779</v>
      </c>
      <c r="D17" s="27"/>
      <c r="E17" s="27"/>
      <c r="F17" s="27"/>
      <c r="G17" s="27"/>
      <c r="H17" s="5" t="s">
        <v>784</v>
      </c>
    </row>
    <row r="18" spans="1:8" s="9" customFormat="1">
      <c r="A18" s="5" t="s">
        <v>647</v>
      </c>
      <c r="B18" s="5"/>
      <c r="C18" s="5" t="s">
        <v>780</v>
      </c>
      <c r="D18" s="27"/>
      <c r="E18" s="27"/>
      <c r="F18" s="27"/>
      <c r="G18" s="27"/>
      <c r="H18" s="5" t="s">
        <v>785</v>
      </c>
    </row>
    <row r="19" spans="1:8" s="9" customFormat="1">
      <c r="A19" s="5" t="s">
        <v>648</v>
      </c>
      <c r="B19" s="5"/>
      <c r="C19" s="5"/>
      <c r="D19" s="27"/>
      <c r="E19" s="27"/>
      <c r="F19" s="27"/>
      <c r="G19" s="27"/>
      <c r="H19" s="5" t="s">
        <v>786</v>
      </c>
    </row>
    <row r="20" spans="1:8" s="9" customFormat="1">
      <c r="A20" s="5" t="s">
        <v>649</v>
      </c>
      <c r="B20" s="5"/>
      <c r="C20" s="5"/>
      <c r="D20" s="27"/>
      <c r="E20" s="27"/>
      <c r="F20" s="27"/>
      <c r="G20" s="27"/>
      <c r="H20" s="5" t="s">
        <v>787</v>
      </c>
    </row>
    <row r="21" spans="1:8" s="9" customFormat="1">
      <c r="A21" s="5" t="s">
        <v>650</v>
      </c>
      <c r="B21" s="5"/>
      <c r="C21" s="5"/>
      <c r="D21" s="27"/>
      <c r="E21" s="27"/>
      <c r="F21" s="27"/>
      <c r="G21" s="27"/>
      <c r="H21" s="5" t="s">
        <v>788</v>
      </c>
    </row>
    <row r="22" spans="1:8" s="9" customFormat="1">
      <c r="A22" s="5" t="s">
        <v>651</v>
      </c>
      <c r="B22" s="5"/>
      <c r="C22" s="5"/>
      <c r="D22" s="27"/>
      <c r="E22" s="27"/>
      <c r="F22" s="27"/>
      <c r="G22" s="27"/>
      <c r="H22" s="5" t="s">
        <v>789</v>
      </c>
    </row>
    <row r="23" spans="1:8" s="9" customFormat="1">
      <c r="A23" s="5" t="s">
        <v>652</v>
      </c>
      <c r="B23" s="5"/>
      <c r="C23" s="5" t="s">
        <v>790</v>
      </c>
      <c r="D23" s="27"/>
      <c r="E23" s="27">
        <v>1575</v>
      </c>
      <c r="F23" s="27"/>
      <c r="G23" s="27"/>
      <c r="H23" s="5" t="s">
        <v>797</v>
      </c>
    </row>
    <row r="24" spans="1:8" s="9" customFormat="1">
      <c r="A24" s="5" t="s">
        <v>653</v>
      </c>
      <c r="B24" s="5"/>
      <c r="C24" s="5" t="s">
        <v>791</v>
      </c>
      <c r="D24" s="27"/>
      <c r="E24" s="27"/>
      <c r="F24" s="27"/>
      <c r="G24" s="27"/>
      <c r="H24" s="5" t="s">
        <v>798</v>
      </c>
    </row>
    <row r="25" spans="1:8" s="9" customFormat="1">
      <c r="A25" s="5" t="s">
        <v>654</v>
      </c>
      <c r="B25" s="5"/>
      <c r="C25" s="5" t="s">
        <v>792</v>
      </c>
      <c r="D25" s="27"/>
      <c r="E25" s="27"/>
      <c r="F25" s="27"/>
      <c r="G25" s="27"/>
      <c r="H25" s="5" t="s">
        <v>799</v>
      </c>
    </row>
    <row r="26" spans="1:8" s="9" customFormat="1">
      <c r="A26" s="5" t="s">
        <v>655</v>
      </c>
      <c r="B26" s="5"/>
      <c r="C26" s="5" t="s">
        <v>793</v>
      </c>
      <c r="D26" s="27"/>
      <c r="E26" s="27"/>
      <c r="F26" s="27"/>
      <c r="G26" s="27"/>
      <c r="H26" s="5" t="s">
        <v>800</v>
      </c>
    </row>
    <row r="27" spans="1:8" s="9" customFormat="1">
      <c r="A27" s="5"/>
      <c r="B27" s="5"/>
      <c r="C27" s="5" t="s">
        <v>794</v>
      </c>
      <c r="D27" s="27"/>
      <c r="E27" s="27"/>
      <c r="F27" s="27"/>
      <c r="G27" s="27"/>
      <c r="H27" s="5" t="s">
        <v>801</v>
      </c>
    </row>
    <row r="28" spans="1:8" s="9" customFormat="1">
      <c r="A28" s="5"/>
      <c r="B28" s="5"/>
      <c r="C28" s="28" t="s">
        <v>795</v>
      </c>
      <c r="D28" s="27"/>
      <c r="E28" s="27"/>
      <c r="F28" s="27"/>
      <c r="G28" s="27"/>
      <c r="H28" s="5" t="s">
        <v>802</v>
      </c>
    </row>
    <row r="29" spans="1:8" s="9" customFormat="1">
      <c r="A29" s="5"/>
      <c r="B29" s="5"/>
      <c r="C29" s="5" t="s">
        <v>796</v>
      </c>
      <c r="D29" s="27"/>
      <c r="E29" s="27"/>
      <c r="F29" s="27"/>
      <c r="G29" s="27"/>
      <c r="H29" s="5" t="s">
        <v>803</v>
      </c>
    </row>
    <row r="30" spans="1:8" s="9" customFormat="1">
      <c r="A30" s="5"/>
      <c r="B30" s="5"/>
      <c r="C30" s="5"/>
      <c r="D30" s="27"/>
      <c r="E30" s="27"/>
      <c r="F30" s="27"/>
      <c r="G30" s="27"/>
      <c r="H30" s="5" t="s">
        <v>804</v>
      </c>
    </row>
    <row r="31" spans="1:8" s="9" customFormat="1">
      <c r="A31" s="5"/>
      <c r="B31" s="5"/>
      <c r="C31" s="5"/>
      <c r="D31" s="27"/>
      <c r="E31" s="27"/>
      <c r="F31" s="27"/>
      <c r="G31" s="27"/>
      <c r="H31" s="5" t="s">
        <v>805</v>
      </c>
    </row>
    <row r="32" spans="1:8" s="9" customFormat="1">
      <c r="A32" s="5"/>
      <c r="B32" s="7"/>
      <c r="C32" s="7"/>
      <c r="D32" s="33"/>
      <c r="E32" s="33"/>
      <c r="F32" s="33"/>
      <c r="G32" s="33"/>
      <c r="H32" s="7" t="s">
        <v>806</v>
      </c>
    </row>
    <row r="33" spans="1:8" s="9" customFormat="1">
      <c r="A33" s="31"/>
      <c r="B33" s="199" t="s">
        <v>662</v>
      </c>
      <c r="C33" s="199" t="s">
        <v>807</v>
      </c>
      <c r="D33" s="200"/>
      <c r="E33" s="200">
        <v>154060</v>
      </c>
      <c r="F33" s="200"/>
      <c r="G33" s="200"/>
      <c r="H33" s="199" t="s">
        <v>815</v>
      </c>
    </row>
    <row r="34" spans="1:8" s="9" customFormat="1">
      <c r="A34" s="48"/>
      <c r="B34" s="48" t="s">
        <v>658</v>
      </c>
      <c r="C34" s="48" t="s">
        <v>808</v>
      </c>
      <c r="D34" s="53"/>
      <c r="E34" s="53"/>
      <c r="F34" s="53"/>
      <c r="G34" s="53"/>
      <c r="H34" s="48" t="s">
        <v>816</v>
      </c>
    </row>
    <row r="35" spans="1:8" s="9" customFormat="1">
      <c r="A35" s="5"/>
      <c r="B35" s="15" t="s">
        <v>1120</v>
      </c>
      <c r="C35" s="5" t="s">
        <v>809</v>
      </c>
      <c r="D35" s="27"/>
      <c r="E35" s="27"/>
      <c r="F35" s="27"/>
      <c r="G35" s="27"/>
      <c r="H35" s="5" t="s">
        <v>817</v>
      </c>
    </row>
    <row r="36" spans="1:8" s="9" customFormat="1">
      <c r="A36" s="5"/>
      <c r="B36" s="5"/>
      <c r="C36" s="5" t="s">
        <v>810</v>
      </c>
      <c r="D36" s="27"/>
      <c r="E36" s="27"/>
      <c r="F36" s="27"/>
      <c r="G36" s="27"/>
      <c r="H36" s="5" t="s">
        <v>818</v>
      </c>
    </row>
    <row r="37" spans="1:8" s="9" customFormat="1">
      <c r="A37" s="5"/>
      <c r="B37" s="5"/>
      <c r="C37" s="5" t="s">
        <v>811</v>
      </c>
      <c r="D37" s="27"/>
      <c r="E37" s="27"/>
      <c r="F37" s="27"/>
      <c r="G37" s="27"/>
      <c r="H37" s="5" t="s">
        <v>819</v>
      </c>
    </row>
    <row r="38" spans="1:8" s="9" customFormat="1">
      <c r="A38" s="5"/>
      <c r="B38" s="5"/>
      <c r="C38" s="5"/>
      <c r="D38" s="27"/>
      <c r="E38" s="27"/>
      <c r="F38" s="27"/>
      <c r="G38" s="27"/>
      <c r="H38" s="5" t="s">
        <v>820</v>
      </c>
    </row>
    <row r="39" spans="1:8" s="9" customFormat="1">
      <c r="A39" s="5"/>
      <c r="B39" s="5"/>
      <c r="C39" s="5"/>
      <c r="D39" s="27"/>
      <c r="E39" s="27"/>
      <c r="F39" s="27"/>
      <c r="G39" s="27"/>
      <c r="H39" s="5" t="s">
        <v>821</v>
      </c>
    </row>
    <row r="40" spans="1:8" s="9" customFormat="1">
      <c r="A40" s="5"/>
      <c r="B40" s="5"/>
      <c r="C40" s="5"/>
      <c r="D40" s="27"/>
      <c r="E40" s="27"/>
      <c r="F40" s="27"/>
      <c r="G40" s="27"/>
      <c r="H40" s="5" t="s">
        <v>822</v>
      </c>
    </row>
    <row r="41" spans="1:8" s="9" customFormat="1">
      <c r="A41" s="5"/>
      <c r="B41" s="5"/>
      <c r="C41" s="5"/>
      <c r="D41" s="27"/>
      <c r="E41" s="27"/>
      <c r="F41" s="27"/>
      <c r="G41" s="27"/>
      <c r="H41" s="5" t="s">
        <v>823</v>
      </c>
    </row>
    <row r="42" spans="1:8" s="9" customFormat="1">
      <c r="A42" s="5"/>
      <c r="B42" s="5"/>
      <c r="C42" s="5"/>
      <c r="D42" s="27"/>
      <c r="E42" s="27"/>
      <c r="F42" s="27"/>
      <c r="G42" s="27"/>
      <c r="H42" s="5" t="s">
        <v>824</v>
      </c>
    </row>
    <row r="43" spans="1:8" s="9" customFormat="1">
      <c r="A43" s="5"/>
      <c r="B43" s="5"/>
      <c r="C43" s="5"/>
      <c r="D43" s="27"/>
      <c r="E43" s="27"/>
      <c r="F43" s="27"/>
      <c r="G43" s="27"/>
      <c r="H43" s="5" t="s">
        <v>825</v>
      </c>
    </row>
    <row r="44" spans="1:8" s="9" customFormat="1">
      <c r="A44" s="5"/>
      <c r="B44" s="5"/>
      <c r="C44" s="5"/>
      <c r="D44" s="27"/>
      <c r="E44" s="27"/>
      <c r="F44" s="27"/>
      <c r="G44" s="27"/>
      <c r="H44" s="5" t="s">
        <v>826</v>
      </c>
    </row>
    <row r="45" spans="1:8" s="9" customFormat="1">
      <c r="A45" s="5"/>
      <c r="B45" s="5"/>
      <c r="C45" s="5"/>
      <c r="D45" s="27"/>
      <c r="E45" s="27"/>
      <c r="F45" s="27"/>
      <c r="G45" s="27"/>
      <c r="H45" s="5" t="s">
        <v>827</v>
      </c>
    </row>
    <row r="46" spans="1:8" s="9" customFormat="1">
      <c r="A46" s="5"/>
      <c r="B46" s="5"/>
      <c r="C46" s="5"/>
      <c r="D46" s="27"/>
      <c r="E46" s="27"/>
      <c r="F46" s="27"/>
      <c r="G46" s="27"/>
      <c r="H46" s="5" t="s">
        <v>828</v>
      </c>
    </row>
    <row r="47" spans="1:8" s="9" customFormat="1">
      <c r="A47" s="5"/>
      <c r="B47" s="5"/>
      <c r="C47" s="5"/>
      <c r="D47" s="27"/>
      <c r="E47" s="27"/>
      <c r="F47" s="27"/>
      <c r="G47" s="27"/>
      <c r="H47" s="5" t="s">
        <v>829</v>
      </c>
    </row>
    <row r="48" spans="1:8" s="9" customFormat="1">
      <c r="A48" s="5"/>
      <c r="B48" s="5"/>
      <c r="C48" s="5" t="s">
        <v>812</v>
      </c>
      <c r="D48" s="27"/>
      <c r="E48" s="27">
        <v>700</v>
      </c>
      <c r="F48" s="27"/>
      <c r="G48" s="27"/>
      <c r="H48" s="5" t="s">
        <v>830</v>
      </c>
    </row>
    <row r="49" spans="1:8" s="9" customFormat="1">
      <c r="A49" s="5"/>
      <c r="B49" s="5"/>
      <c r="C49" s="5" t="s">
        <v>813</v>
      </c>
      <c r="D49" s="27"/>
      <c r="E49" s="27"/>
      <c r="F49" s="27"/>
      <c r="G49" s="27"/>
      <c r="H49" s="5" t="s">
        <v>831</v>
      </c>
    </row>
    <row r="50" spans="1:8" s="9" customFormat="1">
      <c r="A50" s="5"/>
      <c r="B50" s="5"/>
      <c r="C50" s="5" t="s">
        <v>814</v>
      </c>
      <c r="D50" s="27"/>
      <c r="E50" s="27"/>
      <c r="F50" s="27"/>
      <c r="G50" s="27"/>
      <c r="H50" s="5" t="s">
        <v>832</v>
      </c>
    </row>
    <row r="51" spans="1:8" s="9" customFormat="1">
      <c r="A51" s="5"/>
      <c r="B51" s="5"/>
      <c r="C51" s="5"/>
      <c r="D51" s="27"/>
      <c r="E51" s="27"/>
      <c r="F51" s="27"/>
      <c r="G51" s="27"/>
      <c r="H51" s="5" t="s">
        <v>833</v>
      </c>
    </row>
    <row r="52" spans="1:8" s="9" customFormat="1">
      <c r="A52" s="5"/>
      <c r="B52" s="5"/>
      <c r="C52" s="5"/>
      <c r="D52" s="27"/>
      <c r="E52" s="27"/>
      <c r="F52" s="27"/>
      <c r="G52" s="27"/>
      <c r="H52" s="5" t="s">
        <v>834</v>
      </c>
    </row>
    <row r="53" spans="1:8" s="9" customFormat="1">
      <c r="A53" s="5"/>
      <c r="B53" s="5"/>
      <c r="C53" s="5"/>
      <c r="D53" s="27"/>
      <c r="F53" s="27"/>
      <c r="G53" s="27"/>
      <c r="H53" s="5" t="s">
        <v>835</v>
      </c>
    </row>
    <row r="54" spans="1:8" s="9" customFormat="1">
      <c r="A54" s="5"/>
      <c r="B54" s="5"/>
      <c r="C54" s="5"/>
      <c r="D54" s="27"/>
      <c r="E54" s="27"/>
      <c r="F54" s="27"/>
      <c r="G54" s="27"/>
      <c r="H54" s="5" t="s">
        <v>836</v>
      </c>
    </row>
    <row r="55" spans="1:8" s="9" customFormat="1">
      <c r="A55" s="5"/>
      <c r="B55" s="5"/>
      <c r="C55" s="5"/>
      <c r="D55" s="27"/>
      <c r="E55" s="27"/>
      <c r="F55" s="27"/>
      <c r="G55" s="27"/>
      <c r="H55" s="5" t="s">
        <v>837</v>
      </c>
    </row>
    <row r="56" spans="1:8" s="9" customFormat="1">
      <c r="A56" s="5"/>
      <c r="B56" s="5"/>
      <c r="C56" s="5"/>
      <c r="D56" s="27"/>
      <c r="E56" s="27"/>
      <c r="F56" s="27"/>
      <c r="G56" s="27"/>
      <c r="H56" s="5" t="s">
        <v>838</v>
      </c>
    </row>
    <row r="57" spans="1:8" s="9" customFormat="1">
      <c r="A57" s="5"/>
      <c r="B57" s="5"/>
      <c r="C57" s="5"/>
      <c r="D57" s="27"/>
      <c r="E57" s="27"/>
      <c r="F57" s="27"/>
      <c r="G57" s="27"/>
      <c r="H57" s="5" t="s">
        <v>839</v>
      </c>
    </row>
    <row r="58" spans="1:8" s="9" customFormat="1">
      <c r="A58" s="5"/>
      <c r="B58" s="5"/>
      <c r="C58" s="5"/>
      <c r="D58" s="27"/>
      <c r="E58" s="27"/>
      <c r="F58" s="27"/>
      <c r="G58" s="27"/>
      <c r="H58" s="5" t="s">
        <v>845</v>
      </c>
    </row>
    <row r="59" spans="1:8" s="9" customFormat="1">
      <c r="A59" s="5"/>
      <c r="B59" s="5"/>
      <c r="C59" s="29" t="s">
        <v>844</v>
      </c>
      <c r="D59" s="27"/>
      <c r="E59" s="27">
        <v>13580</v>
      </c>
      <c r="F59" s="27"/>
      <c r="G59" s="27"/>
      <c r="H59" s="5" t="s">
        <v>846</v>
      </c>
    </row>
    <row r="60" spans="1:8" s="9" customFormat="1">
      <c r="A60" s="5"/>
      <c r="B60" s="5"/>
      <c r="C60" s="29" t="s">
        <v>843</v>
      </c>
      <c r="D60" s="27"/>
      <c r="E60" s="27"/>
      <c r="F60" s="27"/>
      <c r="G60" s="27"/>
      <c r="H60" s="5" t="s">
        <v>847</v>
      </c>
    </row>
    <row r="61" spans="1:8" s="9" customFormat="1">
      <c r="A61" s="5"/>
      <c r="B61" s="5"/>
      <c r="C61" s="5" t="s">
        <v>840</v>
      </c>
      <c r="D61" s="27"/>
      <c r="E61" s="27"/>
      <c r="F61" s="27"/>
      <c r="G61" s="27"/>
      <c r="H61" s="5" t="s">
        <v>848</v>
      </c>
    </row>
    <row r="62" spans="1:8" s="9" customFormat="1">
      <c r="A62" s="5"/>
      <c r="B62" s="5"/>
      <c r="C62" s="5" t="s">
        <v>841</v>
      </c>
      <c r="D62" s="27"/>
      <c r="E62" s="27"/>
      <c r="F62" s="27"/>
      <c r="G62" s="27"/>
      <c r="H62" s="5" t="s">
        <v>849</v>
      </c>
    </row>
    <row r="63" spans="1:8" s="9" customFormat="1">
      <c r="A63" s="5"/>
      <c r="B63" s="5"/>
      <c r="C63" s="5" t="s">
        <v>842</v>
      </c>
      <c r="D63" s="27"/>
      <c r="E63" s="27"/>
      <c r="F63" s="27"/>
      <c r="G63" s="27"/>
      <c r="H63" s="5" t="s">
        <v>850</v>
      </c>
    </row>
    <row r="64" spans="1:8" s="9" customFormat="1">
      <c r="A64" s="5"/>
      <c r="B64" s="5"/>
      <c r="C64" s="5"/>
      <c r="D64" s="27"/>
      <c r="E64" s="27"/>
      <c r="F64" s="27"/>
      <c r="G64" s="27"/>
      <c r="H64" s="5" t="s">
        <v>851</v>
      </c>
    </row>
    <row r="65" spans="1:8" s="9" customFormat="1">
      <c r="A65" s="5"/>
      <c r="B65" s="5"/>
      <c r="C65" s="5"/>
      <c r="D65" s="27"/>
      <c r="F65" s="27"/>
      <c r="G65" s="27"/>
      <c r="H65" s="5" t="s">
        <v>852</v>
      </c>
    </row>
    <row r="66" spans="1:8" s="9" customFormat="1">
      <c r="A66" s="5"/>
      <c r="B66" s="5"/>
      <c r="C66" s="5"/>
      <c r="D66" s="27"/>
      <c r="E66" s="27"/>
      <c r="F66" s="27"/>
      <c r="G66" s="27"/>
      <c r="H66" s="5" t="s">
        <v>853</v>
      </c>
    </row>
    <row r="67" spans="1:8" s="9" customFormat="1">
      <c r="A67" s="5"/>
      <c r="B67" s="5"/>
      <c r="C67" s="5"/>
      <c r="D67" s="27"/>
      <c r="E67" s="27"/>
      <c r="F67" s="27"/>
      <c r="G67" s="27"/>
      <c r="H67" s="5" t="s">
        <v>854</v>
      </c>
    </row>
    <row r="68" spans="1:8" s="9" customFormat="1">
      <c r="A68" s="5"/>
      <c r="B68" s="5"/>
      <c r="C68" s="5"/>
      <c r="D68" s="27"/>
      <c r="E68" s="27"/>
      <c r="F68" s="27"/>
      <c r="G68" s="27"/>
      <c r="H68" s="5" t="s">
        <v>848</v>
      </c>
    </row>
    <row r="69" spans="1:8" s="9" customFormat="1">
      <c r="A69" s="5"/>
      <c r="B69" s="5"/>
      <c r="C69" s="5"/>
      <c r="D69" s="27"/>
      <c r="E69" s="27"/>
      <c r="F69" s="27"/>
      <c r="G69" s="27"/>
      <c r="H69" s="5" t="s">
        <v>855</v>
      </c>
    </row>
    <row r="70" spans="1:8" s="9" customFormat="1">
      <c r="A70" s="5"/>
      <c r="B70" s="5"/>
      <c r="C70" s="5"/>
      <c r="D70" s="27"/>
      <c r="E70" s="27"/>
      <c r="F70" s="27"/>
      <c r="G70" s="27"/>
      <c r="H70" s="5" t="s">
        <v>856</v>
      </c>
    </row>
    <row r="71" spans="1:8" s="9" customFormat="1">
      <c r="A71" s="5"/>
      <c r="B71" s="5"/>
      <c r="C71" s="5"/>
      <c r="D71" s="27"/>
      <c r="E71" s="27"/>
      <c r="F71" s="27"/>
      <c r="G71" s="27"/>
      <c r="H71" s="5" t="s">
        <v>848</v>
      </c>
    </row>
    <row r="72" spans="1:8" s="9" customFormat="1">
      <c r="A72" s="5"/>
      <c r="B72" s="5"/>
      <c r="C72" s="5"/>
      <c r="D72" s="27"/>
      <c r="E72" s="27"/>
      <c r="F72" s="27"/>
      <c r="G72" s="27"/>
      <c r="H72" s="5" t="s">
        <v>857</v>
      </c>
    </row>
    <row r="73" spans="1:8" s="9" customFormat="1">
      <c r="A73" s="5"/>
      <c r="B73" s="5"/>
      <c r="C73" s="5"/>
      <c r="D73" s="27"/>
      <c r="E73" s="27"/>
      <c r="F73" s="27"/>
      <c r="G73" s="27"/>
      <c r="H73" s="5" t="s">
        <v>858</v>
      </c>
    </row>
    <row r="74" spans="1:8" s="9" customFormat="1">
      <c r="A74" s="5"/>
      <c r="B74" s="5"/>
      <c r="C74" s="5"/>
      <c r="D74" s="27"/>
      <c r="E74" s="27"/>
      <c r="F74" s="27"/>
      <c r="G74" s="27"/>
      <c r="H74" s="5" t="s">
        <v>859</v>
      </c>
    </row>
    <row r="75" spans="1:8" s="9" customFormat="1">
      <c r="A75" s="5"/>
      <c r="B75" s="5"/>
      <c r="C75" s="5"/>
      <c r="D75" s="27"/>
      <c r="E75" s="27"/>
      <c r="F75" s="27"/>
      <c r="G75" s="27"/>
      <c r="H75" s="5" t="s">
        <v>860</v>
      </c>
    </row>
    <row r="76" spans="1:8" s="9" customFormat="1">
      <c r="A76" s="5"/>
      <c r="B76" s="5"/>
      <c r="C76" s="5"/>
      <c r="D76" s="27"/>
      <c r="E76" s="27"/>
      <c r="F76" s="27"/>
      <c r="G76" s="27"/>
      <c r="H76" s="5" t="s">
        <v>861</v>
      </c>
    </row>
    <row r="77" spans="1:8" s="9" customFormat="1">
      <c r="A77" s="5"/>
      <c r="B77" s="5"/>
      <c r="C77" s="5"/>
      <c r="D77" s="27"/>
      <c r="E77" s="27"/>
      <c r="F77" s="27"/>
      <c r="G77" s="27"/>
      <c r="H77" s="5" t="s">
        <v>862</v>
      </c>
    </row>
    <row r="78" spans="1:8" s="9" customFormat="1">
      <c r="A78" s="5"/>
      <c r="B78" s="5"/>
      <c r="C78" s="5"/>
      <c r="D78" s="27"/>
      <c r="E78" s="27"/>
      <c r="F78" s="27"/>
      <c r="G78" s="27"/>
      <c r="H78" s="5" t="s">
        <v>848</v>
      </c>
    </row>
    <row r="79" spans="1:8" s="9" customFormat="1">
      <c r="A79" s="5"/>
      <c r="B79" s="5"/>
      <c r="C79" s="5"/>
      <c r="D79" s="27"/>
      <c r="E79" s="27"/>
      <c r="F79" s="27"/>
      <c r="G79" s="27"/>
      <c r="H79" s="5" t="s">
        <v>863</v>
      </c>
    </row>
    <row r="80" spans="1:8" s="9" customFormat="1">
      <c r="A80" s="5"/>
      <c r="B80" s="5"/>
      <c r="C80" s="5"/>
      <c r="D80" s="27"/>
      <c r="E80" s="27"/>
      <c r="F80" s="27"/>
      <c r="G80" s="27"/>
      <c r="H80" s="5" t="s">
        <v>864</v>
      </c>
    </row>
    <row r="81" spans="1:8" s="9" customFormat="1">
      <c r="A81" s="5"/>
      <c r="B81" s="5"/>
      <c r="C81" s="5" t="s">
        <v>865</v>
      </c>
      <c r="D81" s="27"/>
      <c r="E81" s="27">
        <v>1295</v>
      </c>
      <c r="F81" s="27"/>
      <c r="G81" s="27"/>
      <c r="H81" s="5" t="s">
        <v>868</v>
      </c>
    </row>
    <row r="82" spans="1:8" s="9" customFormat="1">
      <c r="A82" s="5"/>
      <c r="B82" s="5"/>
      <c r="C82" s="5" t="s">
        <v>866</v>
      </c>
      <c r="D82" s="27"/>
      <c r="E82" s="27"/>
      <c r="F82" s="27"/>
      <c r="G82" s="27"/>
      <c r="H82" s="5" t="s">
        <v>869</v>
      </c>
    </row>
    <row r="83" spans="1:8" s="9" customFormat="1">
      <c r="A83" s="5"/>
      <c r="B83" s="5"/>
      <c r="C83" s="5" t="s">
        <v>867</v>
      </c>
      <c r="D83" s="27"/>
      <c r="E83" s="27"/>
      <c r="F83" s="27"/>
      <c r="G83" s="27"/>
      <c r="H83" s="5" t="s">
        <v>870</v>
      </c>
    </row>
    <row r="84" spans="1:8" s="9" customFormat="1">
      <c r="A84" s="5"/>
      <c r="B84" s="5"/>
      <c r="C84" s="5"/>
      <c r="D84" s="27"/>
      <c r="E84" s="27"/>
      <c r="F84" s="27"/>
      <c r="G84" s="27"/>
      <c r="H84" s="5" t="s">
        <v>871</v>
      </c>
    </row>
    <row r="85" spans="1:8" s="9" customFormat="1">
      <c r="A85" s="5"/>
      <c r="B85" s="5"/>
      <c r="C85" s="5"/>
      <c r="D85" s="27"/>
      <c r="E85" s="27"/>
      <c r="F85" s="27"/>
      <c r="G85" s="27"/>
      <c r="H85" s="5" t="s">
        <v>872</v>
      </c>
    </row>
    <row r="86" spans="1:8" s="9" customFormat="1">
      <c r="A86" s="5"/>
      <c r="B86" s="5"/>
      <c r="C86" s="5"/>
      <c r="D86" s="27"/>
      <c r="F86" s="27"/>
      <c r="G86" s="27"/>
      <c r="H86" s="5" t="s">
        <v>873</v>
      </c>
    </row>
    <row r="87" spans="1:8" s="9" customFormat="1">
      <c r="A87" s="5"/>
      <c r="B87" s="5"/>
      <c r="C87" s="5"/>
      <c r="D87" s="27"/>
      <c r="E87" s="27"/>
      <c r="F87" s="27"/>
      <c r="G87" s="27"/>
      <c r="H87" s="5" t="s">
        <v>874</v>
      </c>
    </row>
    <row r="88" spans="1:8" s="9" customFormat="1">
      <c r="A88" s="5"/>
      <c r="B88" s="5"/>
      <c r="C88" s="5"/>
      <c r="D88" s="27"/>
      <c r="E88" s="27"/>
      <c r="F88" s="27"/>
      <c r="G88" s="27"/>
      <c r="H88" s="5" t="s">
        <v>875</v>
      </c>
    </row>
    <row r="89" spans="1:8" s="9" customFormat="1">
      <c r="A89" s="5"/>
      <c r="B89" s="5"/>
      <c r="C89" s="5"/>
      <c r="D89" s="27"/>
      <c r="E89" s="27"/>
      <c r="F89" s="27"/>
      <c r="G89" s="27"/>
      <c r="H89" s="5" t="s">
        <v>876</v>
      </c>
    </row>
    <row r="90" spans="1:8" s="9" customFormat="1">
      <c r="A90" s="5"/>
      <c r="B90" s="5"/>
      <c r="C90" s="5"/>
      <c r="D90" s="27"/>
      <c r="E90" s="27"/>
      <c r="F90" s="27"/>
      <c r="G90" s="27"/>
      <c r="H90" s="5" t="s">
        <v>24</v>
      </c>
    </row>
    <row r="91" spans="1:8" s="9" customFormat="1">
      <c r="A91" s="5"/>
      <c r="B91" s="5"/>
      <c r="C91" s="5"/>
      <c r="D91" s="27"/>
      <c r="E91" s="27"/>
      <c r="F91" s="27"/>
      <c r="G91" s="27"/>
      <c r="H91" s="5" t="s">
        <v>877</v>
      </c>
    </row>
    <row r="92" spans="1:8" s="9" customFormat="1">
      <c r="A92" s="5"/>
      <c r="B92" s="5"/>
      <c r="C92" s="5"/>
      <c r="D92" s="27"/>
      <c r="E92" s="27"/>
      <c r="F92" s="27"/>
      <c r="G92" s="27"/>
      <c r="H92" s="5" t="s">
        <v>878</v>
      </c>
    </row>
    <row r="93" spans="1:8" s="9" customFormat="1">
      <c r="A93" s="5"/>
      <c r="B93" s="5"/>
      <c r="C93" s="5"/>
      <c r="D93" s="27"/>
      <c r="E93" s="27"/>
      <c r="F93" s="27"/>
      <c r="G93" s="27"/>
      <c r="H93" s="5" t="s">
        <v>879</v>
      </c>
    </row>
    <row r="94" spans="1:8" s="9" customFormat="1">
      <c r="A94" s="5"/>
      <c r="B94" s="5"/>
      <c r="C94" s="5"/>
      <c r="D94" s="27"/>
      <c r="E94" s="27"/>
      <c r="F94" s="27"/>
      <c r="G94" s="27"/>
      <c r="H94" s="5" t="s">
        <v>880</v>
      </c>
    </row>
    <row r="95" spans="1:8" s="9" customFormat="1">
      <c r="A95" s="5"/>
      <c r="B95" s="5"/>
      <c r="C95" s="5"/>
      <c r="D95" s="27"/>
      <c r="E95" s="27"/>
      <c r="F95" s="27"/>
      <c r="G95" s="27"/>
      <c r="H95" s="5" t="s">
        <v>881</v>
      </c>
    </row>
    <row r="96" spans="1:8" s="9" customFormat="1">
      <c r="A96" s="5"/>
      <c r="B96" s="5"/>
      <c r="C96" s="5"/>
      <c r="D96" s="27"/>
      <c r="E96" s="27"/>
      <c r="F96" s="27"/>
      <c r="G96" s="27"/>
      <c r="H96" s="5" t="s">
        <v>637</v>
      </c>
    </row>
    <row r="97" spans="1:8" s="9" customFormat="1">
      <c r="A97" s="5"/>
      <c r="B97" s="5"/>
      <c r="C97" s="5" t="s">
        <v>882</v>
      </c>
      <c r="D97" s="27"/>
      <c r="E97" s="27">
        <v>17580</v>
      </c>
      <c r="F97" s="27"/>
      <c r="G97" s="27"/>
      <c r="H97" s="5" t="s">
        <v>884</v>
      </c>
    </row>
    <row r="98" spans="1:8" s="9" customFormat="1">
      <c r="A98" s="5"/>
      <c r="B98" s="7"/>
      <c r="C98" s="7" t="s">
        <v>883</v>
      </c>
      <c r="D98" s="33"/>
      <c r="E98" s="33"/>
      <c r="F98" s="33"/>
      <c r="G98" s="33"/>
      <c r="H98" s="7" t="s">
        <v>775</v>
      </c>
    </row>
    <row r="99" spans="1:8" s="9" customFormat="1">
      <c r="A99" s="5"/>
      <c r="B99" s="3" t="s">
        <v>663</v>
      </c>
      <c r="C99" s="3" t="s">
        <v>885</v>
      </c>
      <c r="D99" s="26"/>
      <c r="E99" s="26">
        <v>7615</v>
      </c>
      <c r="F99" s="26"/>
      <c r="G99" s="26"/>
      <c r="H99" s="3" t="s">
        <v>890</v>
      </c>
    </row>
    <row r="100" spans="1:8" s="9" customFormat="1">
      <c r="A100" s="5"/>
      <c r="B100" s="5" t="s">
        <v>656</v>
      </c>
      <c r="C100" s="5" t="s">
        <v>886</v>
      </c>
      <c r="D100" s="27"/>
      <c r="E100" s="27"/>
      <c r="F100" s="27"/>
      <c r="G100" s="27"/>
      <c r="H100" s="5" t="s">
        <v>891</v>
      </c>
    </row>
    <row r="101" spans="1:8" s="9" customFormat="1">
      <c r="A101" s="5"/>
      <c r="B101" s="15" t="s">
        <v>1115</v>
      </c>
      <c r="C101" s="5" t="s">
        <v>887</v>
      </c>
      <c r="D101" s="27"/>
      <c r="E101" s="27"/>
      <c r="F101" s="27"/>
      <c r="G101" s="27"/>
      <c r="H101" s="5" t="s">
        <v>892</v>
      </c>
    </row>
    <row r="102" spans="1:8" s="9" customFormat="1">
      <c r="A102" s="5"/>
      <c r="B102" s="5"/>
      <c r="C102" s="5" t="s">
        <v>888</v>
      </c>
      <c r="D102" s="27"/>
      <c r="E102" s="27"/>
      <c r="F102" s="27"/>
      <c r="G102" s="27"/>
      <c r="H102" s="5" t="s">
        <v>893</v>
      </c>
    </row>
    <row r="103" spans="1:8" s="9" customFormat="1">
      <c r="A103" s="5"/>
      <c r="B103" s="5"/>
      <c r="C103" s="5" t="s">
        <v>889</v>
      </c>
      <c r="D103" s="27"/>
      <c r="E103" s="27"/>
      <c r="F103" s="27"/>
      <c r="G103" s="27"/>
      <c r="H103" s="5"/>
    </row>
    <row r="104" spans="1:8" s="9" customFormat="1">
      <c r="A104" s="5"/>
      <c r="B104" s="5"/>
      <c r="C104" s="5" t="s">
        <v>894</v>
      </c>
      <c r="D104" s="27"/>
      <c r="E104" s="27">
        <v>96420</v>
      </c>
      <c r="F104" s="27"/>
      <c r="G104" s="27"/>
      <c r="H104" s="5" t="s">
        <v>899</v>
      </c>
    </row>
    <row r="105" spans="1:8" s="9" customFormat="1">
      <c r="A105" s="5"/>
      <c r="B105" s="5"/>
      <c r="C105" s="5" t="s">
        <v>895</v>
      </c>
      <c r="D105" s="27"/>
      <c r="E105" s="27"/>
      <c r="F105" s="27"/>
      <c r="G105" s="27"/>
      <c r="H105" s="5" t="s">
        <v>900</v>
      </c>
    </row>
    <row r="106" spans="1:8" s="9" customFormat="1">
      <c r="A106" s="5"/>
      <c r="B106" s="5"/>
      <c r="C106" s="5" t="s">
        <v>896</v>
      </c>
      <c r="D106" s="27"/>
      <c r="E106" s="27"/>
      <c r="F106" s="27"/>
      <c r="G106" s="27"/>
      <c r="H106" s="5" t="s">
        <v>901</v>
      </c>
    </row>
    <row r="107" spans="1:8" s="9" customFormat="1">
      <c r="A107" s="5"/>
      <c r="B107" s="5"/>
      <c r="C107" s="5" t="s">
        <v>897</v>
      </c>
      <c r="D107" s="27"/>
      <c r="E107" s="27"/>
      <c r="F107" s="27"/>
      <c r="G107" s="27"/>
      <c r="H107" s="5" t="s">
        <v>902</v>
      </c>
    </row>
    <row r="108" spans="1:8" s="9" customFormat="1">
      <c r="A108" s="5"/>
      <c r="B108" s="5"/>
      <c r="C108" s="5" t="s">
        <v>898</v>
      </c>
      <c r="D108" s="27"/>
      <c r="E108" s="27"/>
      <c r="F108" s="27"/>
      <c r="G108" s="27"/>
      <c r="H108" s="5" t="s">
        <v>903</v>
      </c>
    </row>
    <row r="109" spans="1:8" s="9" customFormat="1">
      <c r="A109" s="5"/>
      <c r="B109" s="5"/>
      <c r="C109" s="5"/>
      <c r="D109" s="27"/>
      <c r="E109" s="27"/>
      <c r="F109" s="27"/>
      <c r="G109" s="27"/>
      <c r="H109" s="5" t="s">
        <v>904</v>
      </c>
    </row>
    <row r="110" spans="1:8" s="9" customFormat="1">
      <c r="A110" s="5"/>
      <c r="B110" s="5"/>
      <c r="C110" s="5"/>
      <c r="D110" s="27"/>
      <c r="E110" s="27"/>
      <c r="F110" s="27"/>
      <c r="G110" s="27"/>
      <c r="H110" s="5" t="s">
        <v>905</v>
      </c>
    </row>
    <row r="111" spans="1:8" s="9" customFormat="1">
      <c r="A111" s="5"/>
      <c r="B111" s="5"/>
      <c r="C111" s="5"/>
      <c r="D111" s="27"/>
      <c r="E111" s="27"/>
      <c r="F111" s="27"/>
      <c r="G111" s="27"/>
      <c r="H111" s="5" t="s">
        <v>906</v>
      </c>
    </row>
    <row r="112" spans="1:8" s="9" customFormat="1">
      <c r="A112" s="5"/>
      <c r="B112" s="5"/>
      <c r="C112" s="5"/>
      <c r="D112" s="27"/>
      <c r="E112" s="27"/>
      <c r="F112" s="27"/>
      <c r="G112" s="27"/>
      <c r="H112" s="5" t="s">
        <v>907</v>
      </c>
    </row>
    <row r="113" spans="1:8" s="9" customFormat="1">
      <c r="A113" s="5"/>
      <c r="B113" s="5"/>
      <c r="C113" s="5"/>
      <c r="D113" s="27"/>
      <c r="E113" s="27"/>
      <c r="F113" s="27"/>
      <c r="G113" s="27"/>
      <c r="H113" s="5" t="s">
        <v>908</v>
      </c>
    </row>
    <row r="114" spans="1:8" s="9" customFormat="1">
      <c r="A114" s="5"/>
      <c r="B114" s="5"/>
      <c r="C114" s="5"/>
      <c r="D114" s="27"/>
      <c r="E114" s="27"/>
      <c r="F114" s="27"/>
      <c r="G114" s="27"/>
      <c r="H114" s="5" t="s">
        <v>909</v>
      </c>
    </row>
    <row r="115" spans="1:8" s="9" customFormat="1">
      <c r="A115" s="5"/>
      <c r="B115" s="7"/>
      <c r="C115" s="7"/>
      <c r="D115" s="33"/>
      <c r="E115" s="33"/>
      <c r="F115" s="33"/>
      <c r="G115" s="33"/>
      <c r="H115" s="7" t="s">
        <v>910</v>
      </c>
    </row>
    <row r="116" spans="1:8" s="9" customFormat="1">
      <c r="A116" s="5"/>
      <c r="B116" s="3" t="s">
        <v>664</v>
      </c>
      <c r="C116" s="3" t="s">
        <v>911</v>
      </c>
      <c r="D116" s="26"/>
      <c r="E116" s="26">
        <v>160192</v>
      </c>
      <c r="F116" s="26"/>
      <c r="G116" s="26"/>
      <c r="H116" s="3" t="s">
        <v>915</v>
      </c>
    </row>
    <row r="117" spans="1:8" s="9" customFormat="1">
      <c r="A117" s="5"/>
      <c r="B117" s="5" t="s">
        <v>659</v>
      </c>
      <c r="C117" s="5" t="s">
        <v>912</v>
      </c>
      <c r="D117" s="27"/>
      <c r="E117" s="27"/>
      <c r="F117" s="27"/>
      <c r="G117" s="27"/>
      <c r="H117" s="5" t="s">
        <v>916</v>
      </c>
    </row>
    <row r="118" spans="1:8" s="9" customFormat="1">
      <c r="A118" s="5"/>
      <c r="B118" s="5" t="s">
        <v>660</v>
      </c>
      <c r="C118" s="5" t="s">
        <v>913</v>
      </c>
      <c r="D118" s="27"/>
      <c r="E118" s="27"/>
      <c r="F118" s="27"/>
      <c r="G118" s="27"/>
      <c r="H118" s="5" t="s">
        <v>917</v>
      </c>
    </row>
    <row r="119" spans="1:8" s="9" customFormat="1">
      <c r="A119" s="5"/>
      <c r="B119" s="15" t="s">
        <v>1121</v>
      </c>
      <c r="C119" s="5" t="s">
        <v>914</v>
      </c>
      <c r="D119" s="27"/>
      <c r="E119" s="27"/>
      <c r="F119" s="27"/>
      <c r="G119" s="27"/>
      <c r="H119" s="5" t="s">
        <v>918</v>
      </c>
    </row>
    <row r="120" spans="1:8" s="9" customFormat="1">
      <c r="A120" s="5"/>
      <c r="B120" s="5"/>
      <c r="C120" s="5"/>
      <c r="D120" s="27"/>
      <c r="E120" s="27"/>
      <c r="F120" s="27"/>
      <c r="G120" s="27"/>
      <c r="H120" s="5" t="s">
        <v>919</v>
      </c>
    </row>
    <row r="121" spans="1:8" s="9" customFormat="1">
      <c r="A121" s="5"/>
      <c r="B121" s="31"/>
      <c r="C121" s="31"/>
      <c r="D121" s="32"/>
      <c r="E121" s="146"/>
      <c r="F121" s="32"/>
      <c r="G121" s="32"/>
      <c r="H121" s="31" t="s">
        <v>920</v>
      </c>
    </row>
    <row r="122" spans="1:8" s="9" customFormat="1">
      <c r="A122" s="5"/>
      <c r="B122" s="48" t="s">
        <v>942</v>
      </c>
      <c r="C122" s="48" t="s">
        <v>925</v>
      </c>
      <c r="D122" s="53"/>
      <c r="E122" s="53">
        <v>290070</v>
      </c>
      <c r="F122" s="53"/>
      <c r="G122" s="53"/>
      <c r="H122" s="48" t="s">
        <v>929</v>
      </c>
    </row>
    <row r="123" spans="1:8" s="9" customFormat="1">
      <c r="A123" s="5"/>
      <c r="B123" s="5" t="s">
        <v>921</v>
      </c>
      <c r="C123" s="5" t="s">
        <v>926</v>
      </c>
      <c r="D123" s="27"/>
      <c r="E123" s="27" t="s">
        <v>941</v>
      </c>
      <c r="F123" s="27"/>
      <c r="G123" s="27"/>
      <c r="H123" s="5" t="s">
        <v>930</v>
      </c>
    </row>
    <row r="124" spans="1:8" s="9" customFormat="1">
      <c r="A124" s="5"/>
      <c r="B124" s="5" t="s">
        <v>922</v>
      </c>
      <c r="C124" s="5" t="s">
        <v>927</v>
      </c>
      <c r="D124" s="27"/>
      <c r="E124" s="30">
        <v>4950</v>
      </c>
      <c r="F124" s="27"/>
      <c r="G124" s="27"/>
      <c r="H124" s="5" t="s">
        <v>931</v>
      </c>
    </row>
    <row r="125" spans="1:8" s="9" customFormat="1">
      <c r="A125" s="5"/>
      <c r="B125" s="5" t="s">
        <v>923</v>
      </c>
      <c r="C125" s="5" t="s">
        <v>928</v>
      </c>
      <c r="D125" s="27"/>
      <c r="E125" s="27"/>
      <c r="F125" s="27"/>
      <c r="G125" s="27"/>
      <c r="H125" s="5" t="s">
        <v>932</v>
      </c>
    </row>
    <row r="126" spans="1:8" s="9" customFormat="1">
      <c r="A126" s="5"/>
      <c r="B126" s="5" t="s">
        <v>924</v>
      </c>
      <c r="C126" s="5"/>
      <c r="D126" s="27"/>
      <c r="E126" s="27"/>
      <c r="F126" s="27"/>
      <c r="G126" s="27"/>
      <c r="H126" s="5" t="s">
        <v>933</v>
      </c>
    </row>
    <row r="127" spans="1:8" s="9" customFormat="1">
      <c r="A127" s="5"/>
      <c r="B127" s="5"/>
      <c r="C127" s="5"/>
      <c r="D127" s="27"/>
      <c r="E127" s="5"/>
      <c r="F127" s="27"/>
      <c r="G127" s="27"/>
      <c r="H127" s="5" t="s">
        <v>934</v>
      </c>
    </row>
    <row r="128" spans="1:8" s="9" customFormat="1">
      <c r="A128" s="5"/>
      <c r="B128" s="5"/>
      <c r="C128" s="5"/>
      <c r="D128" s="27"/>
      <c r="E128" s="5"/>
      <c r="F128" s="27"/>
      <c r="G128" s="27"/>
      <c r="H128" s="5" t="s">
        <v>935</v>
      </c>
    </row>
    <row r="129" spans="1:8" s="9" customFormat="1">
      <c r="A129" s="5"/>
      <c r="B129" s="5"/>
      <c r="C129" s="5"/>
      <c r="D129" s="27"/>
      <c r="E129" s="5"/>
      <c r="F129" s="27"/>
      <c r="G129" s="27"/>
      <c r="H129" s="5" t="s">
        <v>936</v>
      </c>
    </row>
    <row r="130" spans="1:8" s="9" customFormat="1">
      <c r="A130" s="5"/>
      <c r="B130" s="5"/>
      <c r="C130" s="5"/>
      <c r="D130" s="27"/>
      <c r="E130" s="5"/>
      <c r="F130" s="27"/>
      <c r="G130" s="27"/>
      <c r="H130" s="5" t="s">
        <v>937</v>
      </c>
    </row>
    <row r="131" spans="1:8" s="9" customFormat="1">
      <c r="A131" s="5"/>
      <c r="B131" s="5"/>
      <c r="C131" s="5"/>
      <c r="D131" s="27"/>
      <c r="E131" s="27"/>
      <c r="F131" s="27"/>
      <c r="G131" s="27"/>
      <c r="H131" s="5" t="s">
        <v>938</v>
      </c>
    </row>
    <row r="132" spans="1:8" s="9" customFormat="1">
      <c r="A132" s="5"/>
      <c r="B132" s="5"/>
      <c r="C132" s="5"/>
      <c r="D132" s="27"/>
      <c r="E132" s="27"/>
      <c r="F132" s="27"/>
      <c r="G132" s="27"/>
      <c r="H132" s="5" t="s">
        <v>939</v>
      </c>
    </row>
    <row r="133" spans="1:8" s="9" customFormat="1">
      <c r="A133" s="5"/>
      <c r="B133" s="7"/>
      <c r="C133" s="7"/>
      <c r="D133" s="33"/>
      <c r="E133" s="33"/>
      <c r="F133" s="33"/>
      <c r="G133" s="33"/>
      <c r="H133" s="7" t="s">
        <v>940</v>
      </c>
    </row>
    <row r="134" spans="1:8" s="9" customFormat="1">
      <c r="A134" s="143"/>
      <c r="B134" s="145"/>
      <c r="C134" s="18" t="s">
        <v>1109</v>
      </c>
      <c r="D134" s="42">
        <v>1000000</v>
      </c>
      <c r="E134" s="42">
        <f>SUM(E5:E133)</f>
        <v>835841</v>
      </c>
      <c r="F134" s="42">
        <f>E134*100/D134</f>
        <v>83.584100000000007</v>
      </c>
      <c r="G134" s="42">
        <f>D134-E134</f>
        <v>164159</v>
      </c>
      <c r="H134" s="142"/>
    </row>
    <row r="135" spans="1:8" s="9" customFormat="1">
      <c r="D135" s="24"/>
      <c r="E135" s="24"/>
      <c r="F135" s="24"/>
      <c r="G135" s="24"/>
    </row>
    <row r="136" spans="1:8" s="9" customFormat="1">
      <c r="D136" s="24"/>
      <c r="E136" s="24"/>
      <c r="F136" s="24"/>
      <c r="G136" s="24"/>
    </row>
    <row r="137" spans="1:8" s="9" customFormat="1">
      <c r="B137"/>
      <c r="C137"/>
      <c r="D137" s="23"/>
      <c r="E137" s="23"/>
      <c r="F137" s="23"/>
      <c r="G137" s="23"/>
      <c r="H137"/>
    </row>
    <row r="138" spans="1:8" s="9" customFormat="1">
      <c r="A138"/>
      <c r="B138"/>
      <c r="C138"/>
      <c r="D138" s="23"/>
      <c r="E138" s="23"/>
      <c r="F138" s="23"/>
      <c r="G138" s="23"/>
      <c r="H138"/>
    </row>
    <row r="139" spans="1:8" s="9" customFormat="1">
      <c r="A139"/>
      <c r="B139"/>
      <c r="C139"/>
      <c r="D139" s="23"/>
      <c r="E139" s="23"/>
      <c r="F139" s="23"/>
      <c r="G139" s="23"/>
      <c r="H139"/>
    </row>
    <row r="140" spans="1:8" s="9" customFormat="1">
      <c r="A140"/>
      <c r="B140"/>
      <c r="C140"/>
      <c r="D140" s="23"/>
      <c r="E140" s="23"/>
      <c r="F140" s="23"/>
      <c r="G140" s="23"/>
      <c r="H140"/>
    </row>
    <row r="141" spans="1:8" s="9" customFormat="1">
      <c r="A141"/>
      <c r="B141"/>
      <c r="C141"/>
      <c r="D141" s="23"/>
      <c r="E141" s="23"/>
      <c r="F141" s="23"/>
      <c r="G141" s="23"/>
      <c r="H141"/>
    </row>
    <row r="142" spans="1:8" s="9" customFormat="1">
      <c r="A142"/>
      <c r="B142"/>
      <c r="C142"/>
      <c r="D142" s="23"/>
      <c r="E142" s="23"/>
      <c r="F142" s="23"/>
      <c r="G142" s="23"/>
      <c r="H142"/>
    </row>
    <row r="143" spans="1:8" s="9" customFormat="1">
      <c r="A143"/>
      <c r="B143"/>
      <c r="C143"/>
      <c r="D143" s="23"/>
      <c r="E143" s="23"/>
      <c r="F143" s="23"/>
      <c r="G143" s="23"/>
      <c r="H143"/>
    </row>
    <row r="144" spans="1:8" s="9" customFormat="1">
      <c r="A144"/>
      <c r="B144"/>
      <c r="C144"/>
      <c r="D144" s="23"/>
      <c r="E144" s="23"/>
      <c r="F144" s="23"/>
      <c r="G144" s="23"/>
      <c r="H144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0"/>
  <sheetViews>
    <sheetView view="pageBreakPreview" zoomScale="60" zoomScaleNormal="40" workbookViewId="0">
      <pane ySplit="4" topLeftCell="A80" activePane="bottomLeft" state="frozen"/>
      <selection activeCell="D184" sqref="D184"/>
      <selection pane="bottomLeft" activeCell="C97" sqref="C97"/>
    </sheetView>
  </sheetViews>
  <sheetFormatPr defaultRowHeight="24"/>
  <cols>
    <col min="1" max="1" width="34.5" bestFit="1" customWidth="1"/>
    <col min="2" max="2" width="37" bestFit="1" customWidth="1"/>
    <col min="3" max="3" width="36.375" customWidth="1"/>
    <col min="4" max="4" width="11.125" style="23" customWidth="1"/>
    <col min="5" max="5" width="10.75" style="23" bestFit="1" customWidth="1"/>
    <col min="6" max="6" width="11.75" bestFit="1" customWidth="1"/>
    <col min="7" max="7" width="9.75" bestFit="1" customWidth="1"/>
    <col min="8" max="8" width="34.625" customWidth="1"/>
  </cols>
  <sheetData>
    <row r="1" spans="1:8" ht="27.75">
      <c r="A1" s="223" t="s">
        <v>20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6" t="s">
        <v>4</v>
      </c>
      <c r="E3" s="216"/>
      <c r="F3" s="216"/>
      <c r="G3" s="216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151" t="s">
        <v>7</v>
      </c>
      <c r="G4" s="151" t="s">
        <v>162</v>
      </c>
      <c r="H4" s="212"/>
    </row>
    <row r="5" spans="1:8">
      <c r="A5" s="14" t="s">
        <v>665</v>
      </c>
      <c r="B5" s="3" t="s">
        <v>684</v>
      </c>
      <c r="C5" s="3" t="s">
        <v>1060</v>
      </c>
      <c r="D5" s="26"/>
      <c r="E5" s="26"/>
      <c r="F5" s="3"/>
      <c r="G5" s="3"/>
      <c r="H5" s="3"/>
    </row>
    <row r="6" spans="1:8">
      <c r="A6" s="15" t="s">
        <v>48</v>
      </c>
      <c r="B6" s="5" t="s">
        <v>679</v>
      </c>
      <c r="C6" s="5" t="s">
        <v>2251</v>
      </c>
      <c r="D6" s="27"/>
      <c r="E6" s="27"/>
      <c r="F6" s="5"/>
      <c r="G6" s="5"/>
      <c r="H6" s="5"/>
    </row>
    <row r="7" spans="1:8">
      <c r="A7" s="15" t="s">
        <v>26</v>
      </c>
      <c r="B7" s="5" t="s">
        <v>30</v>
      </c>
      <c r="C7" s="5" t="s">
        <v>2252</v>
      </c>
      <c r="D7" s="27"/>
      <c r="E7" s="27"/>
      <c r="F7" s="5"/>
      <c r="G7" s="5"/>
      <c r="H7" s="5"/>
    </row>
    <row r="8" spans="1:8">
      <c r="A8" s="15"/>
      <c r="B8" s="5" t="s">
        <v>31</v>
      </c>
      <c r="C8" s="5" t="s">
        <v>2253</v>
      </c>
      <c r="D8" s="27"/>
      <c r="E8" s="27"/>
      <c r="F8" s="5"/>
      <c r="G8" s="5"/>
      <c r="H8" s="5"/>
    </row>
    <row r="9" spans="1:8">
      <c r="A9" s="15"/>
      <c r="B9" s="5" t="s">
        <v>1110</v>
      </c>
      <c r="C9" s="5" t="s">
        <v>2254</v>
      </c>
      <c r="D9" s="27"/>
      <c r="E9" s="27"/>
      <c r="F9" s="5"/>
      <c r="G9" s="5"/>
      <c r="H9" s="5"/>
    </row>
    <row r="10" spans="1:8">
      <c r="A10" s="15"/>
      <c r="B10" s="5"/>
      <c r="C10" s="5" t="s">
        <v>2255</v>
      </c>
      <c r="D10" s="27"/>
      <c r="E10" s="27"/>
      <c r="F10" s="5"/>
      <c r="G10" s="5"/>
      <c r="H10" s="5"/>
    </row>
    <row r="11" spans="1:8">
      <c r="A11" s="15"/>
      <c r="B11" s="5"/>
      <c r="C11" s="5" t="s">
        <v>2256</v>
      </c>
      <c r="D11" s="27"/>
      <c r="E11" s="27"/>
      <c r="F11" s="5"/>
      <c r="G11" s="5"/>
      <c r="H11" s="5"/>
    </row>
    <row r="12" spans="1:8">
      <c r="A12" s="6" t="s">
        <v>1</v>
      </c>
      <c r="B12" s="5"/>
      <c r="C12" s="5" t="s">
        <v>1061</v>
      </c>
      <c r="D12" s="27"/>
      <c r="E12" s="27"/>
      <c r="F12" s="5"/>
      <c r="G12" s="5"/>
      <c r="H12" s="5"/>
    </row>
    <row r="13" spans="1:8">
      <c r="A13" s="15" t="s">
        <v>25</v>
      </c>
      <c r="B13" s="5"/>
      <c r="C13" s="5" t="s">
        <v>2257</v>
      </c>
      <c r="D13" s="27"/>
      <c r="E13" s="27"/>
      <c r="F13" s="5"/>
      <c r="G13" s="5"/>
      <c r="H13" s="5"/>
    </row>
    <row r="14" spans="1:8">
      <c r="A14" s="5" t="s">
        <v>666</v>
      </c>
      <c r="B14" s="5"/>
      <c r="C14" s="5" t="s">
        <v>1062</v>
      </c>
      <c r="D14" s="27"/>
      <c r="E14" s="27"/>
      <c r="F14" s="5"/>
      <c r="G14" s="5"/>
      <c r="H14" s="5" t="s">
        <v>2258</v>
      </c>
    </row>
    <row r="15" spans="1:8">
      <c r="A15" s="5" t="s">
        <v>667</v>
      </c>
      <c r="B15" s="5"/>
      <c r="C15" s="5" t="s">
        <v>2259</v>
      </c>
      <c r="D15" s="27"/>
      <c r="E15" s="27"/>
      <c r="F15" s="5"/>
      <c r="G15" s="5"/>
      <c r="H15" s="5" t="s">
        <v>2252</v>
      </c>
    </row>
    <row r="16" spans="1:8">
      <c r="A16" s="5" t="s">
        <v>668</v>
      </c>
      <c r="B16" s="31"/>
      <c r="C16" s="31" t="s">
        <v>2260</v>
      </c>
      <c r="D16" s="32"/>
      <c r="E16" s="32"/>
      <c r="F16" s="31"/>
      <c r="G16" s="31"/>
      <c r="H16" s="31" t="s">
        <v>26</v>
      </c>
    </row>
    <row r="17" spans="1:8">
      <c r="A17" s="5" t="s">
        <v>669</v>
      </c>
      <c r="B17" s="3" t="s">
        <v>685</v>
      </c>
      <c r="C17" s="3"/>
      <c r="D17" s="26"/>
      <c r="E17" s="26"/>
      <c r="F17" s="3"/>
      <c r="G17" s="3"/>
      <c r="H17" s="3"/>
    </row>
    <row r="18" spans="1:8">
      <c r="A18" s="5" t="s">
        <v>670</v>
      </c>
      <c r="B18" s="5" t="s">
        <v>683</v>
      </c>
      <c r="C18" s="5"/>
      <c r="D18" s="27"/>
      <c r="E18" s="27"/>
      <c r="F18" s="5"/>
      <c r="G18" s="5"/>
      <c r="H18" s="5"/>
    </row>
    <row r="19" spans="1:8">
      <c r="A19" s="5" t="s">
        <v>671</v>
      </c>
      <c r="B19" s="5" t="s">
        <v>1111</v>
      </c>
      <c r="C19" s="5"/>
      <c r="D19" s="27"/>
      <c r="E19" s="27"/>
      <c r="F19" s="5"/>
      <c r="G19" s="5"/>
      <c r="H19" s="5"/>
    </row>
    <row r="20" spans="1:8">
      <c r="A20" s="5" t="s">
        <v>672</v>
      </c>
      <c r="B20" s="41" t="s">
        <v>1112</v>
      </c>
      <c r="C20" s="5" t="s">
        <v>1076</v>
      </c>
      <c r="D20" s="27"/>
      <c r="E20" s="27"/>
      <c r="F20" s="5"/>
      <c r="G20" s="5"/>
      <c r="H20" s="5"/>
    </row>
    <row r="21" spans="1:8">
      <c r="A21" s="5" t="s">
        <v>673</v>
      </c>
      <c r="B21" s="5" t="s">
        <v>686</v>
      </c>
      <c r="C21" s="5" t="s">
        <v>1063</v>
      </c>
      <c r="D21" s="27"/>
      <c r="E21" s="27"/>
      <c r="F21" s="5"/>
      <c r="G21" s="5"/>
      <c r="H21" s="5"/>
    </row>
    <row r="22" spans="1:8">
      <c r="A22" s="5" t="s">
        <v>674</v>
      </c>
      <c r="B22" s="5" t="s">
        <v>687</v>
      </c>
      <c r="C22" s="5" t="s">
        <v>1064</v>
      </c>
      <c r="D22" s="27"/>
      <c r="E22" s="27"/>
      <c r="F22" s="5"/>
      <c r="G22" s="5"/>
      <c r="H22" s="5"/>
    </row>
    <row r="23" spans="1:8">
      <c r="A23" s="15" t="s">
        <v>27</v>
      </c>
      <c r="B23" s="5" t="s">
        <v>688</v>
      </c>
      <c r="C23" s="5" t="s">
        <v>1065</v>
      </c>
      <c r="D23" s="27"/>
      <c r="E23" s="27">
        <v>241980</v>
      </c>
      <c r="F23" s="5"/>
      <c r="G23" s="5"/>
      <c r="H23" s="5" t="s">
        <v>2261</v>
      </c>
    </row>
    <row r="24" spans="1:8">
      <c r="A24" s="5" t="s">
        <v>675</v>
      </c>
      <c r="B24" s="5" t="s">
        <v>689</v>
      </c>
      <c r="C24" s="5" t="s">
        <v>1066</v>
      </c>
      <c r="D24" s="27"/>
      <c r="E24" s="27"/>
      <c r="F24" s="5"/>
      <c r="G24" s="5"/>
      <c r="H24" s="5" t="s">
        <v>2262</v>
      </c>
    </row>
    <row r="25" spans="1:8">
      <c r="A25" s="5" t="s">
        <v>676</v>
      </c>
      <c r="B25" s="5" t="s">
        <v>680</v>
      </c>
      <c r="C25" s="5" t="s">
        <v>1067</v>
      </c>
      <c r="D25" s="27"/>
      <c r="E25" s="27"/>
      <c r="F25" s="5"/>
      <c r="G25" s="5"/>
      <c r="H25" s="5" t="s">
        <v>2263</v>
      </c>
    </row>
    <row r="26" spans="1:8">
      <c r="A26" s="5" t="s">
        <v>677</v>
      </c>
      <c r="B26" s="5" t="s">
        <v>681</v>
      </c>
      <c r="C26" s="5" t="s">
        <v>1068</v>
      </c>
      <c r="D26" s="27"/>
      <c r="E26" s="27"/>
      <c r="F26" s="5"/>
      <c r="G26" s="5"/>
      <c r="H26" s="5" t="s">
        <v>24</v>
      </c>
    </row>
    <row r="27" spans="1:8">
      <c r="A27" s="5" t="s">
        <v>473</v>
      </c>
      <c r="B27" s="5" t="s">
        <v>682</v>
      </c>
      <c r="C27" s="5" t="s">
        <v>24</v>
      </c>
      <c r="D27" s="27"/>
      <c r="E27" s="27"/>
      <c r="F27" s="5"/>
      <c r="G27" s="5"/>
      <c r="H27" s="5"/>
    </row>
    <row r="28" spans="1:8">
      <c r="A28" s="5" t="s">
        <v>678</v>
      </c>
      <c r="B28" s="71" t="s">
        <v>1113</v>
      </c>
      <c r="C28" s="5" t="s">
        <v>1069</v>
      </c>
      <c r="D28" s="27"/>
      <c r="E28" s="27"/>
      <c r="F28" s="5"/>
      <c r="G28" s="5"/>
      <c r="H28" s="5"/>
    </row>
    <row r="29" spans="1:8">
      <c r="A29" s="5"/>
      <c r="B29" s="5"/>
      <c r="C29" s="5" t="s">
        <v>1070</v>
      </c>
      <c r="D29" s="27"/>
      <c r="E29" s="27"/>
      <c r="F29" s="5"/>
      <c r="G29" s="5"/>
      <c r="H29" s="5"/>
    </row>
    <row r="30" spans="1:8">
      <c r="A30" s="5"/>
      <c r="B30" s="5"/>
      <c r="C30" s="5" t="s">
        <v>1071</v>
      </c>
      <c r="D30" s="27"/>
      <c r="E30" s="27"/>
      <c r="F30" s="5"/>
      <c r="G30" s="5"/>
      <c r="H30" s="5"/>
    </row>
    <row r="31" spans="1:8">
      <c r="A31" s="5"/>
      <c r="B31" s="5"/>
      <c r="C31" s="5" t="s">
        <v>1072</v>
      </c>
      <c r="D31" s="27"/>
      <c r="E31" s="27"/>
      <c r="F31" s="5"/>
      <c r="G31" s="5"/>
      <c r="H31" s="5"/>
    </row>
    <row r="32" spans="1:8">
      <c r="A32" s="5"/>
      <c r="B32" s="5"/>
      <c r="C32" s="5" t="s">
        <v>1073</v>
      </c>
      <c r="D32" s="27"/>
      <c r="E32" s="27"/>
      <c r="F32" s="5"/>
      <c r="G32" s="5"/>
      <c r="H32" s="5"/>
    </row>
    <row r="33" spans="1:8">
      <c r="A33" s="5"/>
      <c r="B33" s="5"/>
      <c r="C33" s="5" t="s">
        <v>1074</v>
      </c>
      <c r="D33" s="27"/>
      <c r="E33" s="27"/>
      <c r="F33" s="5"/>
      <c r="G33" s="5"/>
      <c r="H33" s="5"/>
    </row>
    <row r="34" spans="1:8">
      <c r="A34" s="5"/>
      <c r="B34" s="5"/>
      <c r="C34" s="5" t="s">
        <v>2265</v>
      </c>
      <c r="D34" s="27"/>
      <c r="E34" s="192">
        <v>268689.5</v>
      </c>
      <c r="F34" s="5"/>
      <c r="G34" s="5"/>
      <c r="H34" s="5" t="s">
        <v>2258</v>
      </c>
    </row>
    <row r="35" spans="1:8">
      <c r="A35" s="5"/>
      <c r="B35" s="5"/>
      <c r="C35" s="5" t="s">
        <v>2266</v>
      </c>
      <c r="D35" s="27"/>
      <c r="E35" s="27"/>
      <c r="F35" s="5"/>
      <c r="G35" s="5"/>
      <c r="H35" s="5" t="s">
        <v>2252</v>
      </c>
    </row>
    <row r="36" spans="1:8">
      <c r="A36" s="7"/>
      <c r="B36" s="7"/>
      <c r="C36" s="7" t="s">
        <v>2267</v>
      </c>
      <c r="D36" s="33"/>
      <c r="E36" s="33"/>
      <c r="F36" s="7"/>
      <c r="G36" s="7"/>
      <c r="H36" s="7" t="s">
        <v>26</v>
      </c>
    </row>
    <row r="37" spans="1:8">
      <c r="A37" s="3"/>
      <c r="B37" s="3"/>
      <c r="C37" s="3" t="s">
        <v>2264</v>
      </c>
      <c r="D37" s="26"/>
      <c r="E37" s="26"/>
      <c r="F37" s="3"/>
      <c r="G37" s="3"/>
      <c r="H37" s="3"/>
    </row>
    <row r="38" spans="1:8">
      <c r="A38" s="5"/>
      <c r="B38" s="5"/>
      <c r="C38" s="5" t="s">
        <v>1075</v>
      </c>
      <c r="D38" s="27"/>
      <c r="E38" s="27"/>
      <c r="F38" s="5"/>
      <c r="G38" s="5"/>
      <c r="H38" s="5"/>
    </row>
    <row r="39" spans="1:8">
      <c r="A39" s="5"/>
      <c r="B39" s="5" t="s">
        <v>690</v>
      </c>
      <c r="C39" s="5" t="s">
        <v>1077</v>
      </c>
      <c r="D39" s="27"/>
      <c r="E39" s="27"/>
      <c r="F39" s="5"/>
      <c r="G39" s="5"/>
      <c r="H39" s="5"/>
    </row>
    <row r="40" spans="1:8">
      <c r="A40" s="5"/>
      <c r="B40" s="5" t="s">
        <v>691</v>
      </c>
      <c r="C40" s="5" t="s">
        <v>1078</v>
      </c>
      <c r="D40" s="27"/>
      <c r="E40" s="27"/>
      <c r="F40" s="5"/>
      <c r="G40" s="5"/>
      <c r="H40" s="5"/>
    </row>
    <row r="41" spans="1:8">
      <c r="A41" s="5"/>
      <c r="B41" s="5" t="s">
        <v>2268</v>
      </c>
      <c r="C41" s="5" t="s">
        <v>1079</v>
      </c>
      <c r="D41" s="27"/>
      <c r="E41" s="27"/>
      <c r="F41" s="5"/>
      <c r="G41" s="5"/>
      <c r="H41" s="5"/>
    </row>
    <row r="42" spans="1:8">
      <c r="A42" s="5"/>
      <c r="B42" s="5" t="s">
        <v>2269</v>
      </c>
      <c r="C42" s="5" t="s">
        <v>2271</v>
      </c>
      <c r="D42" s="27"/>
      <c r="E42" s="27">
        <v>296831</v>
      </c>
      <c r="F42" s="5"/>
      <c r="G42" s="5"/>
      <c r="H42" s="5" t="s">
        <v>2275</v>
      </c>
    </row>
    <row r="43" spans="1:8">
      <c r="A43" s="5"/>
      <c r="B43" s="7"/>
      <c r="C43" s="7" t="s">
        <v>2272</v>
      </c>
      <c r="D43" s="33"/>
      <c r="E43" s="33"/>
      <c r="F43" s="7"/>
      <c r="G43" s="7"/>
      <c r="H43" s="7" t="s">
        <v>2276</v>
      </c>
    </row>
    <row r="44" spans="1:8">
      <c r="A44" s="5"/>
      <c r="B44" s="7"/>
      <c r="C44" s="7" t="s">
        <v>2273</v>
      </c>
      <c r="D44" s="33"/>
      <c r="E44" s="33"/>
      <c r="F44" s="7"/>
      <c r="G44" s="7"/>
      <c r="H44" s="7" t="s">
        <v>2277</v>
      </c>
    </row>
    <row r="45" spans="1:8">
      <c r="A45" s="5"/>
      <c r="B45" s="7"/>
      <c r="C45" s="7" t="s">
        <v>2274</v>
      </c>
      <c r="D45" s="33"/>
      <c r="E45" s="33"/>
      <c r="F45" s="7"/>
      <c r="G45" s="7"/>
      <c r="H45" s="7" t="s">
        <v>2278</v>
      </c>
    </row>
    <row r="46" spans="1:8">
      <c r="A46" s="5"/>
      <c r="B46" s="7"/>
      <c r="C46" s="7" t="s">
        <v>1253</v>
      </c>
      <c r="D46" s="33"/>
      <c r="E46" s="33"/>
      <c r="F46" s="7"/>
      <c r="G46" s="7"/>
      <c r="H46" s="7" t="s">
        <v>2279</v>
      </c>
    </row>
    <row r="47" spans="1:8">
      <c r="A47" s="5"/>
      <c r="B47" s="7"/>
      <c r="C47" s="7" t="s">
        <v>2270</v>
      </c>
      <c r="D47" s="33"/>
      <c r="E47" s="33"/>
      <c r="F47" s="7"/>
      <c r="G47" s="7"/>
      <c r="H47" s="7" t="s">
        <v>2280</v>
      </c>
    </row>
    <row r="48" spans="1:8">
      <c r="A48" s="5"/>
      <c r="B48" s="31" t="s">
        <v>1114</v>
      </c>
      <c r="C48" s="31" t="s">
        <v>1108</v>
      </c>
      <c r="D48" s="32"/>
      <c r="E48" s="32"/>
      <c r="F48" s="31"/>
      <c r="G48" s="31"/>
      <c r="H48" s="31" t="s">
        <v>161</v>
      </c>
    </row>
    <row r="49" spans="1:8">
      <c r="A49" s="7"/>
      <c r="B49" s="11" t="s">
        <v>692</v>
      </c>
      <c r="C49" s="11" t="s">
        <v>1081</v>
      </c>
      <c r="D49" s="39"/>
      <c r="E49" s="39"/>
      <c r="F49" s="11"/>
      <c r="G49" s="11"/>
      <c r="H49" s="11"/>
    </row>
    <row r="50" spans="1:8">
      <c r="A50" s="7"/>
      <c r="B50" s="7" t="s">
        <v>693</v>
      </c>
      <c r="C50" s="7" t="s">
        <v>1082</v>
      </c>
      <c r="D50" s="33"/>
      <c r="E50" s="33"/>
      <c r="F50" s="7"/>
      <c r="G50" s="7"/>
      <c r="H50" s="7"/>
    </row>
    <row r="51" spans="1:8">
      <c r="A51" s="35"/>
      <c r="B51" s="35"/>
      <c r="C51" s="18" t="s">
        <v>1314</v>
      </c>
      <c r="D51" s="42">
        <v>940000</v>
      </c>
      <c r="E51" s="42">
        <f>SUM(E5:E50)</f>
        <v>807500.5</v>
      </c>
      <c r="F51" s="43">
        <f>E51*100/D51</f>
        <v>85.904308510638302</v>
      </c>
      <c r="G51" s="44">
        <f>D51-E51</f>
        <v>132499.5</v>
      </c>
      <c r="H51" s="35"/>
    </row>
    <row r="52" spans="1:8">
      <c r="A52" s="14" t="s">
        <v>694</v>
      </c>
      <c r="B52" s="3" t="s">
        <v>1083</v>
      </c>
      <c r="C52" s="3" t="s">
        <v>1087</v>
      </c>
      <c r="D52" s="26"/>
      <c r="E52" s="26"/>
      <c r="F52" s="3"/>
      <c r="G52" s="3"/>
      <c r="H52" s="3"/>
    </row>
    <row r="53" spans="1:8">
      <c r="A53" s="40" t="s">
        <v>1</v>
      </c>
      <c r="B53" s="5" t="s">
        <v>1084</v>
      </c>
      <c r="C53" s="5" t="s">
        <v>1088</v>
      </c>
      <c r="D53" s="27"/>
      <c r="E53" s="27"/>
      <c r="F53" s="5"/>
      <c r="G53" s="5"/>
      <c r="H53" s="5"/>
    </row>
    <row r="54" spans="1:8">
      <c r="A54" s="15" t="s">
        <v>25</v>
      </c>
      <c r="B54" s="5" t="s">
        <v>1085</v>
      </c>
      <c r="C54" s="5"/>
      <c r="D54" s="27"/>
      <c r="E54" s="27"/>
      <c r="F54" s="5"/>
      <c r="G54" s="5"/>
      <c r="H54" s="5"/>
    </row>
    <row r="55" spans="1:8">
      <c r="A55" s="5" t="s">
        <v>24</v>
      </c>
      <c r="B55" s="5" t="s">
        <v>1086</v>
      </c>
      <c r="C55" s="5"/>
      <c r="D55" s="27"/>
      <c r="E55" s="27"/>
      <c r="F55" s="5"/>
      <c r="G55" s="5"/>
      <c r="H55" s="5"/>
    </row>
    <row r="56" spans="1:8">
      <c r="A56" s="5" t="s">
        <v>696</v>
      </c>
      <c r="B56" s="15" t="s">
        <v>1115</v>
      </c>
      <c r="C56" s="5"/>
      <c r="D56" s="27"/>
      <c r="E56" s="27"/>
      <c r="F56" s="5"/>
      <c r="G56" s="5"/>
      <c r="H56" s="5"/>
    </row>
    <row r="57" spans="1:8">
      <c r="A57" s="5" t="s">
        <v>697</v>
      </c>
      <c r="B57" s="5"/>
      <c r="C57" s="5"/>
      <c r="D57" s="27"/>
      <c r="E57" s="27"/>
      <c r="F57" s="5"/>
      <c r="G57" s="5"/>
      <c r="H57" s="5"/>
    </row>
    <row r="58" spans="1:8">
      <c r="A58" s="5" t="s">
        <v>698</v>
      </c>
      <c r="B58" s="5"/>
      <c r="C58" s="5"/>
      <c r="D58" s="27"/>
      <c r="E58" s="27"/>
      <c r="F58" s="5"/>
      <c r="G58" s="5"/>
      <c r="H58" s="5"/>
    </row>
    <row r="59" spans="1:8">
      <c r="A59" s="5" t="s">
        <v>699</v>
      </c>
      <c r="B59" s="5"/>
      <c r="C59" s="5"/>
      <c r="D59" s="27"/>
      <c r="E59" s="27"/>
      <c r="F59" s="5"/>
      <c r="G59" s="5"/>
      <c r="H59" s="5"/>
    </row>
    <row r="60" spans="1:8">
      <c r="A60" s="5" t="s">
        <v>695</v>
      </c>
      <c r="B60" s="5"/>
      <c r="C60" s="5"/>
      <c r="D60" s="27"/>
      <c r="E60" s="27"/>
      <c r="F60" s="5"/>
      <c r="G60" s="5"/>
      <c r="H60" s="5"/>
    </row>
    <row r="61" spans="1:8">
      <c r="A61" s="15" t="s">
        <v>27</v>
      </c>
      <c r="B61" s="5"/>
      <c r="C61" s="5"/>
      <c r="D61" s="27"/>
      <c r="E61" s="27"/>
      <c r="F61" s="5"/>
      <c r="G61" s="5"/>
      <c r="H61" s="5"/>
    </row>
    <row r="62" spans="1:8">
      <c r="A62" s="5" t="s">
        <v>700</v>
      </c>
      <c r="B62" s="5"/>
      <c r="C62" s="5"/>
      <c r="D62" s="27"/>
      <c r="E62" s="27"/>
      <c r="F62" s="5"/>
      <c r="G62" s="5"/>
      <c r="H62" s="5"/>
    </row>
    <row r="63" spans="1:8">
      <c r="A63" s="31" t="s">
        <v>701</v>
      </c>
      <c r="B63" s="31"/>
      <c r="C63" s="31"/>
      <c r="D63" s="32"/>
      <c r="E63" s="32"/>
      <c r="F63" s="31"/>
      <c r="G63" s="31"/>
      <c r="H63" s="31"/>
    </row>
    <row r="64" spans="1:8">
      <c r="A64" s="35"/>
      <c r="B64" s="35"/>
      <c r="C64" s="18" t="s">
        <v>1315</v>
      </c>
      <c r="D64" s="42">
        <v>10000</v>
      </c>
      <c r="E64" s="42"/>
      <c r="F64" s="19">
        <f>E64*D64/100</f>
        <v>0</v>
      </c>
      <c r="G64" s="44">
        <f>D64-E64</f>
        <v>10000</v>
      </c>
      <c r="H64" s="19"/>
    </row>
    <row r="65" spans="1:8">
      <c r="A65" s="14" t="s">
        <v>702</v>
      </c>
      <c r="B65" s="3" t="s">
        <v>1089</v>
      </c>
      <c r="C65" s="3"/>
      <c r="D65" s="26"/>
      <c r="E65" s="26">
        <v>10580</v>
      </c>
      <c r="F65" s="3"/>
      <c r="G65" s="3"/>
      <c r="H65" s="3" t="s">
        <v>2281</v>
      </c>
    </row>
    <row r="66" spans="1:8">
      <c r="A66" s="15" t="s">
        <v>42</v>
      </c>
      <c r="B66" s="5" t="s">
        <v>1090</v>
      </c>
      <c r="C66" s="5"/>
      <c r="D66" s="27"/>
      <c r="E66" s="27"/>
      <c r="F66" s="5"/>
      <c r="G66" s="5"/>
      <c r="H66" s="5" t="s">
        <v>2282</v>
      </c>
    </row>
    <row r="67" spans="1:8">
      <c r="A67" s="15" t="s">
        <v>703</v>
      </c>
      <c r="B67" s="5" t="s">
        <v>1091</v>
      </c>
      <c r="C67" s="5"/>
      <c r="D67" s="27"/>
      <c r="E67" s="27"/>
      <c r="F67" s="5"/>
      <c r="G67" s="5"/>
      <c r="H67" s="5" t="s">
        <v>2283</v>
      </c>
    </row>
    <row r="68" spans="1:8">
      <c r="A68" s="15" t="s">
        <v>704</v>
      </c>
      <c r="B68" s="5" t="s">
        <v>1092</v>
      </c>
      <c r="C68" s="5"/>
      <c r="D68" s="27"/>
      <c r="E68" s="27"/>
      <c r="F68" s="5"/>
      <c r="G68" s="5"/>
      <c r="H68" s="5" t="s">
        <v>2284</v>
      </c>
    </row>
    <row r="69" spans="1:8">
      <c r="A69" s="78" t="s">
        <v>1116</v>
      </c>
      <c r="B69" s="31" t="s">
        <v>1093</v>
      </c>
      <c r="C69" s="31"/>
      <c r="D69" s="32"/>
      <c r="E69" s="32">
        <v>5575</v>
      </c>
      <c r="F69" s="31"/>
      <c r="G69" s="31"/>
      <c r="H69" s="31" t="s">
        <v>2285</v>
      </c>
    </row>
    <row r="70" spans="1:8">
      <c r="A70" s="202" t="s">
        <v>1</v>
      </c>
      <c r="B70" s="48" t="s">
        <v>1094</v>
      </c>
      <c r="C70" s="48"/>
      <c r="D70" s="53"/>
      <c r="E70" s="53"/>
      <c r="F70" s="48"/>
      <c r="G70" s="48"/>
      <c r="H70" s="48" t="s">
        <v>2286</v>
      </c>
    </row>
    <row r="71" spans="1:8">
      <c r="A71" s="15" t="s">
        <v>25</v>
      </c>
      <c r="B71" s="5" t="s">
        <v>1095</v>
      </c>
      <c r="C71" s="5"/>
      <c r="D71" s="27"/>
      <c r="E71" s="27">
        <v>5645</v>
      </c>
      <c r="F71" s="5"/>
      <c r="G71" s="5"/>
      <c r="H71" s="5" t="s">
        <v>2287</v>
      </c>
    </row>
    <row r="72" spans="1:8">
      <c r="A72" s="5" t="s">
        <v>706</v>
      </c>
      <c r="B72" s="5" t="s">
        <v>1096</v>
      </c>
      <c r="C72" s="5"/>
      <c r="D72" s="27"/>
      <c r="E72" s="27"/>
      <c r="F72" s="5"/>
      <c r="G72" s="5"/>
      <c r="H72" s="5"/>
    </row>
    <row r="73" spans="1:8">
      <c r="A73" s="5" t="s">
        <v>705</v>
      </c>
      <c r="B73" s="5" t="s">
        <v>1097</v>
      </c>
      <c r="C73" s="5"/>
      <c r="D73" s="27"/>
      <c r="E73" s="27">
        <v>6420</v>
      </c>
      <c r="F73" s="5"/>
      <c r="G73" s="5"/>
      <c r="H73" s="5"/>
    </row>
    <row r="74" spans="1:8">
      <c r="A74" s="5" t="s">
        <v>707</v>
      </c>
      <c r="B74" s="5"/>
      <c r="C74" s="5"/>
      <c r="D74" s="27"/>
      <c r="E74" s="27"/>
      <c r="F74" s="5"/>
      <c r="G74" s="5"/>
      <c r="H74" s="5"/>
    </row>
    <row r="75" spans="1:8">
      <c r="A75" s="5" t="s">
        <v>708</v>
      </c>
      <c r="B75" s="5"/>
      <c r="C75" s="5"/>
      <c r="D75" s="27"/>
      <c r="E75" s="27"/>
      <c r="F75" s="5"/>
      <c r="G75" s="5"/>
      <c r="H75" s="5"/>
    </row>
    <row r="76" spans="1:8">
      <c r="A76" s="5" t="s">
        <v>709</v>
      </c>
      <c r="B76" s="5"/>
      <c r="C76" s="5"/>
      <c r="D76" s="27"/>
      <c r="E76" s="27"/>
      <c r="F76" s="5"/>
      <c r="G76" s="5"/>
      <c r="H76" s="5"/>
    </row>
    <row r="77" spans="1:8">
      <c r="A77" s="5" t="s">
        <v>710</v>
      </c>
      <c r="B77" s="5"/>
      <c r="C77" s="5"/>
      <c r="D77" s="27"/>
      <c r="E77" s="27"/>
      <c r="F77" s="5"/>
      <c r="G77" s="5"/>
      <c r="H77" s="5"/>
    </row>
    <row r="78" spans="1:8">
      <c r="A78" s="5" t="s">
        <v>711</v>
      </c>
      <c r="B78" s="5"/>
      <c r="C78" s="5"/>
      <c r="D78" s="27"/>
      <c r="E78" s="27"/>
      <c r="F78" s="5"/>
      <c r="G78" s="5"/>
      <c r="H78" s="5"/>
    </row>
    <row r="79" spans="1:8">
      <c r="A79" s="15" t="s">
        <v>27</v>
      </c>
      <c r="B79" s="5"/>
      <c r="C79" s="5"/>
      <c r="D79" s="27"/>
      <c r="E79" s="27"/>
      <c r="F79" s="5"/>
      <c r="G79" s="5"/>
      <c r="H79" s="5"/>
    </row>
    <row r="80" spans="1:8">
      <c r="A80" s="5" t="s">
        <v>712</v>
      </c>
      <c r="B80" s="5"/>
      <c r="C80" s="5"/>
      <c r="D80" s="27"/>
      <c r="E80" s="27"/>
      <c r="F80" s="5"/>
      <c r="G80" s="5"/>
      <c r="H80" s="5"/>
    </row>
    <row r="81" spans="1:8">
      <c r="A81" s="5" t="s">
        <v>713</v>
      </c>
      <c r="B81" s="5"/>
      <c r="C81" s="5"/>
      <c r="D81" s="27"/>
      <c r="E81" s="27"/>
      <c r="F81" s="5"/>
      <c r="G81" s="5"/>
      <c r="H81" s="5"/>
    </row>
    <row r="82" spans="1:8">
      <c r="A82" s="31" t="s">
        <v>714</v>
      </c>
      <c r="B82" s="31"/>
      <c r="C82" s="31"/>
      <c r="D82" s="32"/>
      <c r="E82" s="32"/>
      <c r="F82" s="31"/>
      <c r="G82" s="31"/>
      <c r="H82" s="31"/>
    </row>
    <row r="83" spans="1:8">
      <c r="A83" s="35"/>
      <c r="B83" s="35"/>
      <c r="C83" s="18" t="s">
        <v>1316</v>
      </c>
      <c r="D83" s="42">
        <v>246301.5</v>
      </c>
      <c r="E83" s="42">
        <f>SUM(E65:E82)</f>
        <v>28220</v>
      </c>
      <c r="F83" s="43">
        <f>E83*100/D83</f>
        <v>11.457502288861416</v>
      </c>
      <c r="G83" s="44">
        <f>D83-E83</f>
        <v>218081.5</v>
      </c>
      <c r="H83" s="19"/>
    </row>
    <row r="84" spans="1:8">
      <c r="A84" s="14" t="s">
        <v>715</v>
      </c>
      <c r="B84" s="3" t="s">
        <v>718</v>
      </c>
      <c r="C84" s="14" t="s">
        <v>1098</v>
      </c>
      <c r="D84" s="26"/>
      <c r="E84" s="26"/>
      <c r="F84" s="3"/>
      <c r="G84" s="3"/>
      <c r="H84" s="3"/>
    </row>
    <row r="85" spans="1:8">
      <c r="A85" s="5"/>
      <c r="B85" s="5" t="s">
        <v>719</v>
      </c>
      <c r="C85" s="5" t="s">
        <v>1099</v>
      </c>
      <c r="D85" s="27"/>
      <c r="E85" s="27"/>
      <c r="F85" s="5"/>
      <c r="G85" s="5"/>
      <c r="H85" s="5"/>
    </row>
    <row r="86" spans="1:8">
      <c r="A86" s="5"/>
      <c r="B86" s="5" t="s">
        <v>720</v>
      </c>
      <c r="C86" s="5" t="s">
        <v>1100</v>
      </c>
      <c r="D86" s="27"/>
      <c r="E86" s="27"/>
      <c r="F86" s="5"/>
      <c r="G86" s="5"/>
      <c r="H86" s="5"/>
    </row>
    <row r="87" spans="1:8">
      <c r="A87" s="5"/>
      <c r="B87" s="5"/>
      <c r="C87" s="5" t="s">
        <v>1101</v>
      </c>
      <c r="D87" s="27"/>
      <c r="E87" s="27"/>
      <c r="F87" s="5"/>
      <c r="G87" s="5"/>
      <c r="H87" s="5"/>
    </row>
    <row r="88" spans="1:8">
      <c r="A88" s="5"/>
      <c r="B88" s="5"/>
      <c r="C88" s="5" t="s">
        <v>1102</v>
      </c>
      <c r="D88" s="27"/>
      <c r="E88" s="27"/>
      <c r="F88" s="5"/>
      <c r="G88" s="5"/>
      <c r="H88" s="5"/>
    </row>
    <row r="89" spans="1:8">
      <c r="A89" s="5"/>
      <c r="B89" s="5"/>
      <c r="C89" s="5" t="s">
        <v>1103</v>
      </c>
      <c r="D89" s="27"/>
      <c r="E89" s="27"/>
      <c r="F89" s="5"/>
      <c r="G89" s="5"/>
      <c r="H89" s="5"/>
    </row>
    <row r="90" spans="1:8">
      <c r="A90" s="5"/>
      <c r="B90" s="5"/>
      <c r="C90" s="5" t="s">
        <v>604</v>
      </c>
      <c r="D90" s="27"/>
      <c r="E90" s="27"/>
      <c r="F90" s="5"/>
      <c r="G90" s="5"/>
      <c r="H90" s="5"/>
    </row>
    <row r="91" spans="1:8">
      <c r="A91" s="5"/>
      <c r="B91" s="5" t="s">
        <v>716</v>
      </c>
      <c r="C91" s="5" t="s">
        <v>1104</v>
      </c>
      <c r="D91" s="27"/>
      <c r="E91" s="27"/>
      <c r="F91" s="5"/>
      <c r="G91" s="5"/>
      <c r="H91" s="5"/>
    </row>
    <row r="92" spans="1:8">
      <c r="A92" s="5"/>
      <c r="B92" s="5" t="s">
        <v>721</v>
      </c>
      <c r="C92" s="5"/>
      <c r="D92" s="27"/>
      <c r="E92" s="27"/>
      <c r="F92" s="5"/>
      <c r="G92" s="5"/>
      <c r="H92" s="5"/>
    </row>
    <row r="93" spans="1:8">
      <c r="A93" s="5"/>
      <c r="B93" s="5" t="s">
        <v>722</v>
      </c>
      <c r="C93" s="5"/>
      <c r="D93" s="27"/>
      <c r="E93" s="27"/>
      <c r="F93" s="5"/>
      <c r="G93" s="5"/>
      <c r="H93" s="5"/>
    </row>
    <row r="94" spans="1:8">
      <c r="A94" s="5"/>
      <c r="B94" s="5" t="s">
        <v>723</v>
      </c>
      <c r="C94" s="5"/>
      <c r="D94" s="27"/>
      <c r="E94" s="27"/>
      <c r="F94" s="5"/>
      <c r="G94" s="5"/>
      <c r="H94" s="5"/>
    </row>
    <row r="95" spans="1:8">
      <c r="A95" s="5"/>
      <c r="B95" s="5" t="s">
        <v>717</v>
      </c>
      <c r="C95" s="5" t="s">
        <v>1105</v>
      </c>
      <c r="D95" s="27"/>
      <c r="E95" s="27"/>
      <c r="F95" s="5"/>
      <c r="G95" s="5"/>
      <c r="H95" s="5"/>
    </row>
    <row r="96" spans="1:8">
      <c r="A96" s="5"/>
      <c r="B96" s="5" t="s">
        <v>724</v>
      </c>
      <c r="C96" s="5" t="s">
        <v>739</v>
      </c>
      <c r="D96" s="27"/>
      <c r="E96" s="27"/>
      <c r="F96" s="5"/>
      <c r="G96" s="5"/>
      <c r="H96" s="5"/>
    </row>
    <row r="97" spans="1:8">
      <c r="A97" s="5"/>
      <c r="B97" s="5" t="s">
        <v>720</v>
      </c>
      <c r="C97" s="5"/>
      <c r="D97" s="27"/>
      <c r="E97" s="27"/>
      <c r="F97" s="5"/>
      <c r="G97" s="5"/>
      <c r="H97" s="5"/>
    </row>
    <row r="98" spans="1:8">
      <c r="A98" s="5"/>
      <c r="B98" s="5" t="s">
        <v>725</v>
      </c>
      <c r="C98" s="5" t="s">
        <v>1106</v>
      </c>
      <c r="D98" s="27"/>
      <c r="E98" s="27"/>
      <c r="F98" s="5"/>
      <c r="G98" s="5"/>
      <c r="H98" s="5"/>
    </row>
    <row r="99" spans="1:8">
      <c r="A99" s="31"/>
      <c r="B99" s="31" t="s">
        <v>726</v>
      </c>
      <c r="C99" s="31" t="s">
        <v>1107</v>
      </c>
      <c r="D99" s="32"/>
      <c r="E99" s="32"/>
      <c r="F99" s="31"/>
      <c r="G99" s="31"/>
      <c r="H99" s="31"/>
    </row>
    <row r="100" spans="1:8">
      <c r="A100" s="143"/>
      <c r="B100" s="144"/>
      <c r="C100" s="18" t="s">
        <v>1109</v>
      </c>
      <c r="D100" s="42">
        <f>D51+D64</f>
        <v>950000</v>
      </c>
      <c r="E100" s="42">
        <f>E51</f>
        <v>807500.5</v>
      </c>
      <c r="F100" s="43">
        <f>E100*100/D100</f>
        <v>85.000052631578953</v>
      </c>
      <c r="G100" s="44">
        <f>D100-E100</f>
        <v>142499.5</v>
      </c>
      <c r="H100" s="142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view="pageBreakPreview" topLeftCell="A25" zoomScale="60" zoomScaleNormal="55" workbookViewId="0">
      <selection activeCell="H47" sqref="H47"/>
    </sheetView>
  </sheetViews>
  <sheetFormatPr defaultRowHeight="24"/>
  <cols>
    <col min="1" max="1" width="33.25" bestFit="1" customWidth="1"/>
    <col min="2" max="2" width="32.25" bestFit="1" customWidth="1"/>
    <col min="3" max="3" width="35.375" bestFit="1" customWidth="1"/>
    <col min="4" max="4" width="8.25" style="23" bestFit="1" customWidth="1"/>
    <col min="5" max="5" width="8.625" style="23" bestFit="1" customWidth="1"/>
    <col min="6" max="6" width="13" style="23" bestFit="1" customWidth="1"/>
    <col min="7" max="7" width="8.625" style="23" bestFit="1" customWidth="1"/>
    <col min="8" max="8" width="47.875" bestFit="1" customWidth="1"/>
  </cols>
  <sheetData>
    <row r="1" spans="1:8" ht="27.75">
      <c r="A1" s="223" t="s">
        <v>21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2"/>
    </row>
    <row r="5" spans="1:8">
      <c r="A5" s="14" t="s">
        <v>727</v>
      </c>
      <c r="B5" s="64" t="s">
        <v>755</v>
      </c>
      <c r="C5" s="3" t="s">
        <v>1137</v>
      </c>
      <c r="D5" s="26"/>
      <c r="E5" s="26"/>
      <c r="F5" s="26"/>
      <c r="G5" s="26"/>
      <c r="H5" s="3" t="s">
        <v>1193</v>
      </c>
    </row>
    <row r="6" spans="1:8">
      <c r="A6" s="15" t="s">
        <v>728</v>
      </c>
      <c r="B6" s="65" t="s">
        <v>752</v>
      </c>
      <c r="C6" s="5" t="s">
        <v>1138</v>
      </c>
      <c r="D6" s="27"/>
      <c r="E6" s="27"/>
      <c r="F6" s="27"/>
      <c r="G6" s="27"/>
      <c r="H6" s="5" t="s">
        <v>1190</v>
      </c>
    </row>
    <row r="7" spans="1:8">
      <c r="A7" s="6" t="s">
        <v>1</v>
      </c>
      <c r="B7" s="65" t="s">
        <v>1149</v>
      </c>
      <c r="C7" s="5" t="s">
        <v>1139</v>
      </c>
      <c r="D7" s="27"/>
      <c r="E7" s="27"/>
      <c r="F7" s="27"/>
      <c r="G7" s="27"/>
      <c r="H7" s="5"/>
    </row>
    <row r="8" spans="1:8">
      <c r="A8" s="69" t="s">
        <v>25</v>
      </c>
      <c r="B8" s="65"/>
      <c r="C8" s="5" t="s">
        <v>1140</v>
      </c>
      <c r="D8" s="27"/>
      <c r="E8" s="27"/>
      <c r="F8" s="27"/>
      <c r="G8" s="27"/>
      <c r="H8" s="5" t="s">
        <v>1194</v>
      </c>
    </row>
    <row r="9" spans="1:8">
      <c r="A9" s="5" t="s">
        <v>729</v>
      </c>
      <c r="B9" s="65"/>
      <c r="C9" s="5" t="s">
        <v>1141</v>
      </c>
      <c r="D9" s="27"/>
      <c r="E9" s="27"/>
      <c r="F9" s="27"/>
      <c r="G9" s="27"/>
      <c r="H9" s="5" t="s">
        <v>1191</v>
      </c>
    </row>
    <row r="10" spans="1:8">
      <c r="A10" s="5" t="s">
        <v>730</v>
      </c>
      <c r="B10" s="65"/>
      <c r="C10" s="5" t="s">
        <v>1142</v>
      </c>
      <c r="D10" s="27"/>
      <c r="E10" s="27"/>
      <c r="F10" s="27"/>
      <c r="G10" s="27"/>
      <c r="H10" s="5"/>
    </row>
    <row r="11" spans="1:8">
      <c r="A11" s="5" t="s">
        <v>731</v>
      </c>
      <c r="B11" s="65"/>
      <c r="C11" s="5" t="s">
        <v>1143</v>
      </c>
      <c r="D11" s="27"/>
      <c r="E11" s="27"/>
      <c r="F11" s="27"/>
      <c r="G11" s="27"/>
      <c r="H11" s="5"/>
    </row>
    <row r="12" spans="1:8">
      <c r="A12" s="5" t="s">
        <v>732</v>
      </c>
      <c r="B12" s="65"/>
      <c r="C12" s="5" t="s">
        <v>1144</v>
      </c>
      <c r="D12" s="27"/>
      <c r="E12" s="27"/>
      <c r="F12" s="27"/>
      <c r="G12" s="27"/>
      <c r="H12" s="5"/>
    </row>
    <row r="13" spans="1:8">
      <c r="A13" s="5" t="s">
        <v>733</v>
      </c>
      <c r="B13" s="65"/>
      <c r="C13" s="5" t="s">
        <v>1145</v>
      </c>
      <c r="D13" s="27"/>
      <c r="E13" s="27"/>
      <c r="F13" s="27"/>
      <c r="G13" s="27"/>
      <c r="H13" s="5" t="s">
        <v>1196</v>
      </c>
    </row>
    <row r="14" spans="1:8">
      <c r="A14" s="5" t="s">
        <v>734</v>
      </c>
      <c r="B14" s="65"/>
      <c r="C14" s="5" t="s">
        <v>1146</v>
      </c>
      <c r="D14" s="27"/>
      <c r="E14" s="27"/>
      <c r="F14" s="27"/>
      <c r="G14" s="27"/>
      <c r="H14" s="5" t="s">
        <v>1197</v>
      </c>
    </row>
    <row r="15" spans="1:8">
      <c r="A15" s="5" t="s">
        <v>735</v>
      </c>
      <c r="B15" s="66"/>
      <c r="C15" s="7" t="s">
        <v>1147</v>
      </c>
      <c r="D15" s="33"/>
      <c r="E15" s="33"/>
      <c r="F15" s="33"/>
      <c r="G15" s="33"/>
      <c r="H15" s="7"/>
    </row>
    <row r="16" spans="1:8">
      <c r="A16" s="5" t="s">
        <v>736</v>
      </c>
      <c r="B16" s="64" t="s">
        <v>756</v>
      </c>
      <c r="C16" s="3" t="s">
        <v>1150</v>
      </c>
      <c r="D16" s="26"/>
      <c r="E16" s="26"/>
      <c r="F16" s="26"/>
      <c r="G16" s="26"/>
      <c r="H16" s="3" t="s">
        <v>1195</v>
      </c>
    </row>
    <row r="17" spans="1:8">
      <c r="A17" s="5" t="s">
        <v>737</v>
      </c>
      <c r="B17" s="65" t="s">
        <v>753</v>
      </c>
      <c r="C17" s="5" t="s">
        <v>1151</v>
      </c>
      <c r="D17" s="27"/>
      <c r="E17" s="27"/>
      <c r="F17" s="27"/>
      <c r="G17" s="27"/>
      <c r="H17" s="5" t="s">
        <v>1192</v>
      </c>
    </row>
    <row r="18" spans="1:8">
      <c r="A18" s="5" t="s">
        <v>738</v>
      </c>
      <c r="B18" s="67" t="s">
        <v>1148</v>
      </c>
      <c r="C18" s="5" t="s">
        <v>1152</v>
      </c>
      <c r="D18" s="27"/>
      <c r="E18" s="27"/>
      <c r="F18" s="27"/>
      <c r="G18" s="27"/>
      <c r="H18" s="5"/>
    </row>
    <row r="19" spans="1:8">
      <c r="A19" s="5" t="s">
        <v>739</v>
      </c>
      <c r="B19" s="67"/>
      <c r="C19" s="5" t="s">
        <v>1153</v>
      </c>
      <c r="D19" s="27"/>
      <c r="E19" s="27"/>
      <c r="F19" s="27"/>
      <c r="G19" s="27"/>
      <c r="H19" s="5" t="s">
        <v>1198</v>
      </c>
    </row>
    <row r="20" spans="1:8">
      <c r="A20" s="15" t="s">
        <v>27</v>
      </c>
      <c r="B20" s="67"/>
      <c r="C20" s="5" t="s">
        <v>1154</v>
      </c>
      <c r="D20" s="27"/>
      <c r="E20" s="27"/>
      <c r="F20" s="27"/>
      <c r="G20" s="27"/>
      <c r="H20" s="5" t="s">
        <v>1199</v>
      </c>
    </row>
    <row r="21" spans="1:8">
      <c r="A21" s="5" t="s">
        <v>744</v>
      </c>
      <c r="B21" s="67"/>
      <c r="C21" s="5" t="s">
        <v>1155</v>
      </c>
      <c r="D21" s="27"/>
      <c r="E21" s="27"/>
      <c r="F21" s="27"/>
      <c r="G21" s="27"/>
      <c r="H21" s="5"/>
    </row>
    <row r="22" spans="1:8">
      <c r="A22" s="5" t="s">
        <v>740</v>
      </c>
      <c r="B22" s="67"/>
      <c r="C22" s="5" t="s">
        <v>1156</v>
      </c>
      <c r="D22" s="27"/>
      <c r="E22" s="27"/>
      <c r="F22" s="27"/>
      <c r="G22" s="27"/>
      <c r="H22" s="5" t="s">
        <v>1200</v>
      </c>
    </row>
    <row r="23" spans="1:8">
      <c r="A23" s="5" t="s">
        <v>745</v>
      </c>
      <c r="B23" s="67"/>
      <c r="C23" s="5" t="s">
        <v>1157</v>
      </c>
      <c r="D23" s="27"/>
      <c r="E23" s="27"/>
      <c r="F23" s="27"/>
      <c r="G23" s="27"/>
      <c r="H23" s="5" t="s">
        <v>1201</v>
      </c>
    </row>
    <row r="24" spans="1:8">
      <c r="A24" s="5" t="s">
        <v>741</v>
      </c>
      <c r="B24" s="67"/>
      <c r="C24" s="5" t="s">
        <v>1158</v>
      </c>
      <c r="D24" s="27"/>
      <c r="E24" s="27"/>
      <c r="F24" s="27"/>
      <c r="G24" s="27"/>
      <c r="H24" s="5"/>
    </row>
    <row r="25" spans="1:8">
      <c r="A25" s="5" t="s">
        <v>742</v>
      </c>
      <c r="B25" s="67"/>
      <c r="C25" s="5" t="s">
        <v>1159</v>
      </c>
      <c r="D25" s="27"/>
      <c r="E25" s="27"/>
      <c r="F25" s="27"/>
      <c r="G25" s="27"/>
      <c r="H25" s="5" t="s">
        <v>1202</v>
      </c>
    </row>
    <row r="26" spans="1:8">
      <c r="A26" s="5" t="s">
        <v>743</v>
      </c>
      <c r="B26" s="67"/>
      <c r="C26" s="5" t="s">
        <v>1160</v>
      </c>
      <c r="D26" s="27"/>
      <c r="E26" s="27"/>
      <c r="F26" s="27"/>
      <c r="G26" s="27"/>
      <c r="H26" s="5" t="s">
        <v>1203</v>
      </c>
    </row>
    <row r="27" spans="1:8">
      <c r="A27" s="5" t="s">
        <v>746</v>
      </c>
      <c r="B27" s="67"/>
      <c r="C27" s="5" t="s">
        <v>1204</v>
      </c>
      <c r="D27" s="27"/>
      <c r="E27" s="27"/>
      <c r="F27" s="27"/>
      <c r="G27" s="27"/>
      <c r="H27" s="5"/>
    </row>
    <row r="28" spans="1:8">
      <c r="A28" s="5" t="s">
        <v>747</v>
      </c>
      <c r="B28" s="67"/>
      <c r="C28" s="5" t="s">
        <v>1161</v>
      </c>
      <c r="D28" s="27"/>
      <c r="E28" s="27"/>
      <c r="F28" s="27"/>
      <c r="G28" s="27"/>
      <c r="H28" s="5" t="s">
        <v>1205</v>
      </c>
    </row>
    <row r="29" spans="1:8">
      <c r="A29" s="5" t="s">
        <v>748</v>
      </c>
      <c r="B29" s="67"/>
      <c r="C29" s="5" t="s">
        <v>1162</v>
      </c>
      <c r="D29" s="27"/>
      <c r="E29" s="27"/>
      <c r="F29" s="27"/>
      <c r="G29" s="27"/>
      <c r="H29" s="5" t="s">
        <v>1206</v>
      </c>
    </row>
    <row r="30" spans="1:8">
      <c r="A30" s="5" t="s">
        <v>749</v>
      </c>
      <c r="B30" s="67"/>
      <c r="C30" s="5" t="s">
        <v>1163</v>
      </c>
      <c r="D30" s="27"/>
      <c r="E30" s="27"/>
      <c r="F30" s="27"/>
      <c r="G30" s="27"/>
      <c r="H30" s="5"/>
    </row>
    <row r="31" spans="1:8">
      <c r="A31" s="5" t="s">
        <v>750</v>
      </c>
      <c r="B31" s="67"/>
      <c r="C31" s="5" t="s">
        <v>1164</v>
      </c>
      <c r="D31" s="27"/>
      <c r="E31" s="27"/>
      <c r="F31" s="27"/>
      <c r="G31" s="27"/>
      <c r="H31" s="5"/>
    </row>
    <row r="32" spans="1:8">
      <c r="A32" s="5" t="s">
        <v>751</v>
      </c>
      <c r="B32" s="67"/>
      <c r="C32" s="5" t="s">
        <v>1165</v>
      </c>
      <c r="D32" s="27"/>
      <c r="E32" s="27"/>
      <c r="F32" s="27"/>
      <c r="G32" s="27"/>
      <c r="H32" s="5" t="s">
        <v>1207</v>
      </c>
    </row>
    <row r="33" spans="1:8">
      <c r="A33" s="5"/>
      <c r="B33" s="67"/>
      <c r="C33" s="5" t="s">
        <v>1166</v>
      </c>
      <c r="D33" s="27"/>
      <c r="E33" s="27"/>
      <c r="F33" s="27"/>
      <c r="G33" s="27"/>
      <c r="H33" s="5"/>
    </row>
    <row r="34" spans="1:8">
      <c r="A34" s="5"/>
      <c r="B34" s="67"/>
      <c r="C34" s="5" t="s">
        <v>1167</v>
      </c>
      <c r="D34" s="27"/>
      <c r="E34" s="27"/>
      <c r="F34" s="27"/>
      <c r="G34" s="27"/>
      <c r="H34" s="5"/>
    </row>
    <row r="35" spans="1:8">
      <c r="A35" s="5"/>
      <c r="B35" s="67"/>
      <c r="C35" s="5" t="s">
        <v>1168</v>
      </c>
      <c r="D35" s="27"/>
      <c r="E35" s="27"/>
      <c r="F35" s="27"/>
      <c r="G35" s="27"/>
      <c r="H35" s="5"/>
    </row>
    <row r="36" spans="1:8">
      <c r="A36" s="5"/>
      <c r="B36" s="67"/>
      <c r="C36" s="5" t="s">
        <v>1169</v>
      </c>
      <c r="D36" s="27"/>
      <c r="E36" s="27"/>
      <c r="F36" s="27"/>
      <c r="G36" s="27"/>
      <c r="H36" s="5" t="s">
        <v>1208</v>
      </c>
    </row>
    <row r="37" spans="1:8">
      <c r="A37" s="7"/>
      <c r="B37" s="68"/>
      <c r="C37" s="7" t="s">
        <v>1170</v>
      </c>
      <c r="D37" s="33"/>
      <c r="E37" s="33"/>
      <c r="F37" s="33"/>
      <c r="G37" s="33"/>
      <c r="H37" s="7"/>
    </row>
    <row r="38" spans="1:8">
      <c r="A38" s="3"/>
      <c r="B38" s="203"/>
      <c r="C38" s="10" t="s">
        <v>1171</v>
      </c>
      <c r="D38" s="118"/>
      <c r="E38" s="118"/>
      <c r="F38" s="118"/>
      <c r="G38" s="118"/>
      <c r="H38" s="10"/>
    </row>
    <row r="39" spans="1:8">
      <c r="A39" s="5"/>
      <c r="B39" s="64" t="s">
        <v>757</v>
      </c>
      <c r="C39" s="3" t="s">
        <v>1173</v>
      </c>
      <c r="D39" s="26"/>
      <c r="E39" s="26"/>
      <c r="F39" s="26"/>
      <c r="G39" s="26"/>
      <c r="H39" s="3" t="s">
        <v>1209</v>
      </c>
    </row>
    <row r="40" spans="1:8">
      <c r="A40" s="5"/>
      <c r="B40" s="65" t="s">
        <v>754</v>
      </c>
      <c r="C40" s="5" t="s">
        <v>1174</v>
      </c>
      <c r="D40" s="27"/>
      <c r="E40" s="27"/>
      <c r="F40" s="27"/>
      <c r="G40" s="27"/>
      <c r="H40" s="5"/>
    </row>
    <row r="41" spans="1:8">
      <c r="A41" s="5"/>
      <c r="B41" s="68" t="s">
        <v>1172</v>
      </c>
      <c r="C41" s="7" t="s">
        <v>1175</v>
      </c>
      <c r="D41" s="33"/>
      <c r="E41" s="33"/>
      <c r="F41" s="33"/>
      <c r="G41" s="33"/>
      <c r="H41" s="7"/>
    </row>
    <row r="42" spans="1:8">
      <c r="A42" s="5"/>
      <c r="B42" s="64" t="s">
        <v>758</v>
      </c>
      <c r="C42" s="3" t="s">
        <v>1176</v>
      </c>
      <c r="D42" s="26"/>
      <c r="E42" s="26"/>
      <c r="F42" s="26"/>
      <c r="G42" s="26"/>
      <c r="H42" s="3" t="s">
        <v>1210</v>
      </c>
    </row>
    <row r="43" spans="1:8">
      <c r="A43" s="5"/>
      <c r="B43" s="65" t="s">
        <v>1110</v>
      </c>
      <c r="C43" s="5" t="s">
        <v>1177</v>
      </c>
      <c r="D43" s="27"/>
      <c r="E43" s="27"/>
      <c r="F43" s="27"/>
      <c r="G43" s="27"/>
      <c r="H43" s="5" t="s">
        <v>1211</v>
      </c>
    </row>
    <row r="44" spans="1:8">
      <c r="A44" s="5"/>
      <c r="B44" s="65"/>
      <c r="C44" s="5" t="s">
        <v>752</v>
      </c>
      <c r="D44" s="27"/>
      <c r="E44" s="27"/>
      <c r="F44" s="27"/>
      <c r="G44" s="27"/>
      <c r="H44" s="5" t="s">
        <v>1212</v>
      </c>
    </row>
    <row r="45" spans="1:8">
      <c r="A45" s="5"/>
      <c r="B45" s="65"/>
      <c r="C45" s="5" t="s">
        <v>1178</v>
      </c>
      <c r="D45" s="27"/>
      <c r="E45" s="27"/>
      <c r="F45" s="27"/>
      <c r="G45" s="27"/>
      <c r="H45" s="5"/>
    </row>
    <row r="46" spans="1:8">
      <c r="A46" s="5"/>
      <c r="B46" s="65"/>
      <c r="C46" s="5" t="s">
        <v>1179</v>
      </c>
      <c r="D46" s="27"/>
      <c r="E46" s="27"/>
      <c r="F46" s="27"/>
      <c r="G46" s="27"/>
      <c r="H46" s="5"/>
    </row>
    <row r="47" spans="1:8">
      <c r="A47" s="5"/>
      <c r="B47" s="65"/>
      <c r="C47" s="5" t="s">
        <v>1180</v>
      </c>
      <c r="D47" s="27"/>
      <c r="E47" s="27"/>
      <c r="F47" s="27"/>
      <c r="G47" s="27"/>
      <c r="H47" s="5"/>
    </row>
    <row r="48" spans="1:8">
      <c r="A48" s="5"/>
      <c r="B48" s="66"/>
      <c r="C48" s="7" t="s">
        <v>1181</v>
      </c>
      <c r="D48" s="33"/>
      <c r="E48" s="33"/>
      <c r="F48" s="33"/>
      <c r="G48" s="33"/>
      <c r="H48" s="7"/>
    </row>
    <row r="49" spans="1:8">
      <c r="A49" s="5"/>
      <c r="B49" s="64" t="s">
        <v>759</v>
      </c>
      <c r="C49" s="3" t="s">
        <v>1183</v>
      </c>
      <c r="D49" s="26"/>
      <c r="E49" s="26"/>
      <c r="F49" s="26"/>
      <c r="G49" s="26"/>
      <c r="H49" s="3" t="s">
        <v>1213</v>
      </c>
    </row>
    <row r="50" spans="1:8">
      <c r="A50" s="5"/>
      <c r="B50" s="65" t="s">
        <v>728</v>
      </c>
      <c r="C50" s="5" t="s">
        <v>1184</v>
      </c>
      <c r="D50" s="27"/>
      <c r="E50" s="27"/>
      <c r="F50" s="27"/>
      <c r="G50" s="27"/>
      <c r="H50" s="5"/>
    </row>
    <row r="51" spans="1:8">
      <c r="A51" s="5"/>
      <c r="B51" s="67" t="s">
        <v>1182</v>
      </c>
      <c r="C51" s="5" t="s">
        <v>1185</v>
      </c>
      <c r="D51" s="27"/>
      <c r="E51" s="27"/>
      <c r="F51" s="27"/>
      <c r="G51" s="27"/>
      <c r="H51" s="5"/>
    </row>
    <row r="52" spans="1:8">
      <c r="A52" s="5"/>
      <c r="B52" s="65"/>
      <c r="C52" s="5" t="s">
        <v>1186</v>
      </c>
      <c r="D52" s="27"/>
      <c r="E52" s="27"/>
      <c r="F52" s="27"/>
      <c r="G52" s="27"/>
      <c r="H52" s="5"/>
    </row>
    <row r="53" spans="1:8">
      <c r="A53" s="5"/>
      <c r="B53" s="65"/>
      <c r="C53" s="5" t="s">
        <v>1187</v>
      </c>
      <c r="D53" s="27"/>
      <c r="E53" s="27"/>
      <c r="F53" s="27"/>
      <c r="G53" s="27"/>
      <c r="H53" s="5" t="s">
        <v>1214</v>
      </c>
    </row>
    <row r="54" spans="1:8">
      <c r="A54" s="5"/>
      <c r="B54" s="65"/>
      <c r="C54" s="5" t="s">
        <v>1188</v>
      </c>
      <c r="D54" s="27"/>
      <c r="E54" s="27"/>
      <c r="F54" s="27"/>
      <c r="G54" s="27"/>
      <c r="H54" s="5"/>
    </row>
    <row r="55" spans="1:8">
      <c r="A55" s="7"/>
      <c r="B55" s="66"/>
      <c r="C55" s="7" t="s">
        <v>1189</v>
      </c>
      <c r="D55" s="33"/>
      <c r="E55" s="33"/>
      <c r="F55" s="33"/>
      <c r="G55" s="33"/>
      <c r="H55" s="7"/>
    </row>
    <row r="56" spans="1:8">
      <c r="A56" s="82"/>
      <c r="B56" s="141"/>
      <c r="C56" s="18" t="s">
        <v>1109</v>
      </c>
      <c r="D56" s="70">
        <v>15000</v>
      </c>
      <c r="E56" s="70">
        <v>14740</v>
      </c>
      <c r="F56" s="70">
        <f>E56*100/D56</f>
        <v>98.266666666666666</v>
      </c>
      <c r="G56" s="70">
        <f>D56-E56</f>
        <v>260</v>
      </c>
      <c r="H56" s="142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4"/>
  <sheetData/>
  <dataConsolidate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Y255"/>
  <sheetViews>
    <sheetView view="pageBreakPreview" topLeftCell="A3" zoomScaleNormal="115" zoomScaleSheetLayoutView="100" workbookViewId="0">
      <pane ySplit="4" topLeftCell="A247" activePane="bottomLeft" state="frozen"/>
      <selection activeCell="D184" sqref="D184"/>
      <selection pane="bottomLeft" activeCell="C222" sqref="C222"/>
    </sheetView>
  </sheetViews>
  <sheetFormatPr defaultRowHeight="24"/>
  <cols>
    <col min="1" max="1" width="38.25" bestFit="1" customWidth="1"/>
    <col min="2" max="2" width="33.75" customWidth="1"/>
    <col min="3" max="3" width="37.125" style="86" bestFit="1" customWidth="1"/>
    <col min="4" max="4" width="11.25" style="23" bestFit="1" customWidth="1"/>
    <col min="5" max="5" width="10.25" style="23" bestFit="1" customWidth="1"/>
    <col min="6" max="6" width="12" style="23" bestFit="1" customWidth="1"/>
    <col min="7" max="7" width="10.25" style="23" bestFit="1" customWidth="1"/>
    <col min="8" max="8" width="47.375" bestFit="1" customWidth="1"/>
    <col min="9" max="129" width="9" style="9"/>
  </cols>
  <sheetData>
    <row r="1" spans="1:129" ht="27.75">
      <c r="A1" s="206" t="s">
        <v>9</v>
      </c>
      <c r="B1" s="206"/>
      <c r="C1" s="206"/>
      <c r="D1" s="206"/>
      <c r="E1" s="206"/>
      <c r="F1" s="206"/>
      <c r="G1" s="206"/>
      <c r="H1" s="206"/>
    </row>
    <row r="2" spans="1:129" ht="27.75">
      <c r="A2" s="206" t="s">
        <v>67</v>
      </c>
      <c r="B2" s="206"/>
      <c r="C2" s="206"/>
      <c r="D2" s="206"/>
      <c r="E2" s="206"/>
      <c r="F2" s="206"/>
      <c r="G2" s="206"/>
      <c r="H2" s="206"/>
    </row>
    <row r="3" spans="1:129" ht="27.75">
      <c r="A3" s="207" t="s">
        <v>10</v>
      </c>
      <c r="B3" s="208"/>
      <c r="C3" s="208"/>
      <c r="D3" s="208"/>
      <c r="E3" s="208"/>
      <c r="F3" s="208"/>
      <c r="G3" s="208"/>
      <c r="H3" s="209"/>
    </row>
    <row r="4" spans="1:129">
      <c r="A4" s="210" t="s">
        <v>0</v>
      </c>
      <c r="B4" s="216" t="s">
        <v>2</v>
      </c>
      <c r="C4" s="216"/>
      <c r="D4" s="216"/>
      <c r="E4" s="216"/>
      <c r="F4" s="216"/>
      <c r="G4" s="216"/>
      <c r="H4" s="210" t="s">
        <v>8</v>
      </c>
    </row>
    <row r="5" spans="1:129">
      <c r="A5" s="211"/>
      <c r="B5" s="216" t="s">
        <v>3</v>
      </c>
      <c r="C5" s="213" t="s">
        <v>29</v>
      </c>
      <c r="D5" s="215" t="s">
        <v>4</v>
      </c>
      <c r="E5" s="215"/>
      <c r="F5" s="215"/>
      <c r="G5" s="215"/>
      <c r="H5" s="211"/>
    </row>
    <row r="6" spans="1:129">
      <c r="A6" s="212"/>
      <c r="B6" s="216"/>
      <c r="C6" s="214"/>
      <c r="D6" s="75" t="s">
        <v>5</v>
      </c>
      <c r="E6" s="75" t="s">
        <v>6</v>
      </c>
      <c r="F6" s="75" t="s">
        <v>7</v>
      </c>
      <c r="G6" s="75" t="s">
        <v>162</v>
      </c>
      <c r="H6" s="212"/>
    </row>
    <row r="7" spans="1:129" s="11" customFormat="1">
      <c r="A7" s="94" t="s">
        <v>1460</v>
      </c>
      <c r="B7" s="3" t="s">
        <v>1471</v>
      </c>
      <c r="C7" s="96"/>
      <c r="D7" s="26"/>
      <c r="E7" s="26"/>
      <c r="F7" s="26"/>
      <c r="G7" s="26"/>
      <c r="H7" s="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</row>
    <row r="8" spans="1:129" s="11" customFormat="1">
      <c r="A8" s="95" t="s">
        <v>1461</v>
      </c>
      <c r="B8" s="5" t="s">
        <v>1470</v>
      </c>
      <c r="C8" s="97"/>
      <c r="D8" s="27"/>
      <c r="E8" s="27"/>
      <c r="F8" s="27"/>
      <c r="G8" s="27"/>
      <c r="H8" s="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</row>
    <row r="9" spans="1:129" s="11" customFormat="1">
      <c r="A9" s="95" t="s">
        <v>726</v>
      </c>
      <c r="B9" s="15" t="s">
        <v>1472</v>
      </c>
      <c r="C9" s="98"/>
      <c r="D9" s="27"/>
      <c r="E9" s="27"/>
      <c r="F9" s="27"/>
      <c r="G9" s="27"/>
      <c r="H9" s="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</row>
    <row r="10" spans="1:129" s="11" customFormat="1">
      <c r="A10" s="6" t="s">
        <v>1</v>
      </c>
      <c r="B10" s="49" t="s">
        <v>1638</v>
      </c>
      <c r="C10" s="98" t="s">
        <v>1639</v>
      </c>
      <c r="D10" s="27"/>
      <c r="E10" s="27">
        <v>400000</v>
      </c>
      <c r="F10" s="27"/>
      <c r="G10" s="27"/>
      <c r="H10" s="5" t="s">
        <v>2288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</row>
    <row r="11" spans="1:129" s="11" customFormat="1">
      <c r="A11" s="15" t="s">
        <v>25</v>
      </c>
      <c r="B11" s="15"/>
      <c r="C11" s="97" t="s">
        <v>1640</v>
      </c>
      <c r="D11" s="27"/>
      <c r="E11" s="27"/>
      <c r="F11" s="27"/>
      <c r="G11" s="27"/>
      <c r="H11" s="5" t="s">
        <v>2289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</row>
    <row r="12" spans="1:129" s="11" customFormat="1">
      <c r="A12" s="5" t="s">
        <v>1462</v>
      </c>
      <c r="B12" s="15"/>
      <c r="C12" s="97" t="s">
        <v>1644</v>
      </c>
      <c r="D12" s="27"/>
      <c r="E12" s="27"/>
      <c r="F12" s="27"/>
      <c r="G12" s="27"/>
      <c r="H12" s="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</row>
    <row r="13" spans="1:129" s="11" customFormat="1">
      <c r="A13" s="5" t="s">
        <v>1463</v>
      </c>
      <c r="B13" s="15"/>
      <c r="C13" s="97" t="s">
        <v>1641</v>
      </c>
      <c r="D13" s="27"/>
      <c r="E13" s="27">
        <v>200000</v>
      </c>
      <c r="F13" s="27"/>
      <c r="G13" s="27"/>
      <c r="H13" s="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1:129" s="11" customFormat="1">
      <c r="A14" s="5" t="s">
        <v>1464</v>
      </c>
      <c r="B14" s="15"/>
      <c r="C14" s="97" t="s">
        <v>1642</v>
      </c>
      <c r="D14" s="27"/>
      <c r="E14" s="27"/>
      <c r="F14" s="27"/>
      <c r="G14" s="27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  <row r="15" spans="1:129" s="11" customFormat="1">
      <c r="A15" s="5" t="s">
        <v>1465</v>
      </c>
      <c r="B15" s="78"/>
      <c r="C15" s="99" t="s">
        <v>1643</v>
      </c>
      <c r="D15" s="32"/>
      <c r="E15" s="32"/>
      <c r="F15" s="32"/>
      <c r="G15" s="32"/>
      <c r="H15" s="3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</row>
    <row r="16" spans="1:129" s="11" customFormat="1">
      <c r="A16" s="5" t="s">
        <v>1466</v>
      </c>
      <c r="B16" s="3" t="s">
        <v>1475</v>
      </c>
      <c r="C16" s="96" t="s">
        <v>1646</v>
      </c>
      <c r="D16" s="26"/>
      <c r="E16" s="26">
        <v>56000</v>
      </c>
      <c r="F16" s="26"/>
      <c r="G16" s="26"/>
      <c r="H16" s="3" t="s">
        <v>2290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</row>
    <row r="17" spans="1:129" s="11" customFormat="1">
      <c r="A17" s="15" t="s">
        <v>27</v>
      </c>
      <c r="B17" s="5" t="s">
        <v>1473</v>
      </c>
      <c r="C17" s="97" t="s">
        <v>1645</v>
      </c>
      <c r="D17" s="27"/>
      <c r="E17" s="27"/>
      <c r="F17" s="27"/>
      <c r="G17" s="27"/>
      <c r="H17" s="5" t="s">
        <v>2291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</row>
    <row r="18" spans="1:129" s="11" customFormat="1">
      <c r="A18" s="5" t="s">
        <v>1467</v>
      </c>
      <c r="B18" s="5" t="s">
        <v>1474</v>
      </c>
      <c r="C18" s="97" t="s">
        <v>1647</v>
      </c>
      <c r="D18" s="27"/>
      <c r="E18" s="27"/>
      <c r="F18" s="27"/>
      <c r="G18" s="27"/>
      <c r="H18" s="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</row>
    <row r="19" spans="1:129" s="11" customFormat="1">
      <c r="A19" s="5" t="s">
        <v>1468</v>
      </c>
      <c r="B19" s="15" t="s">
        <v>1125</v>
      </c>
      <c r="C19" s="97" t="s">
        <v>1648</v>
      </c>
      <c r="D19" s="27"/>
      <c r="E19" s="27">
        <v>14000</v>
      </c>
      <c r="F19" s="27"/>
      <c r="G19" s="27"/>
      <c r="H19" s="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</row>
    <row r="20" spans="1:129" s="11" customFormat="1">
      <c r="A20" s="5" t="s">
        <v>1469</v>
      </c>
      <c r="B20" s="15"/>
      <c r="C20" s="97" t="s">
        <v>1649</v>
      </c>
      <c r="D20" s="27"/>
      <c r="E20" s="27">
        <v>4200</v>
      </c>
      <c r="F20" s="27"/>
      <c r="G20" s="27"/>
      <c r="H20" s="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</row>
    <row r="21" spans="1:129" s="11" customFormat="1">
      <c r="A21" s="5"/>
      <c r="B21" s="15"/>
      <c r="C21" s="97" t="s">
        <v>1650</v>
      </c>
      <c r="D21" s="27"/>
      <c r="E21" s="27"/>
      <c r="F21" s="27"/>
      <c r="G21" s="27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</row>
    <row r="22" spans="1:129" s="11" customFormat="1">
      <c r="A22" s="5"/>
      <c r="B22" s="15"/>
      <c r="C22" s="97" t="s">
        <v>720</v>
      </c>
      <c r="D22" s="27"/>
      <c r="E22" s="27"/>
      <c r="F22" s="27"/>
      <c r="G22" s="27"/>
      <c r="H22" s="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</row>
    <row r="23" spans="1:129" s="11" customFormat="1">
      <c r="A23" s="5"/>
      <c r="B23" s="15"/>
      <c r="C23" s="97" t="s">
        <v>1651</v>
      </c>
      <c r="D23" s="27"/>
      <c r="E23" s="27">
        <v>3900</v>
      </c>
      <c r="F23" s="27"/>
      <c r="G23" s="27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</row>
    <row r="24" spans="1:129" s="11" customFormat="1">
      <c r="A24" s="5"/>
      <c r="B24" s="15"/>
      <c r="C24" s="97" t="s">
        <v>1652</v>
      </c>
      <c r="D24" s="27"/>
      <c r="E24" s="27"/>
      <c r="F24" s="27"/>
      <c r="G24" s="27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</row>
    <row r="25" spans="1:129" s="11" customFormat="1">
      <c r="A25" s="5"/>
      <c r="B25" s="15"/>
      <c r="C25" s="97">
        <v>2558</v>
      </c>
      <c r="D25" s="27"/>
      <c r="E25" s="27"/>
      <c r="F25" s="27"/>
      <c r="G25" s="27"/>
      <c r="H25" s="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</row>
    <row r="26" spans="1:129" s="11" customFormat="1">
      <c r="A26" s="5"/>
      <c r="B26" s="100" t="s">
        <v>1670</v>
      </c>
      <c r="C26" s="97" t="s">
        <v>1655</v>
      </c>
      <c r="D26" s="27"/>
      <c r="E26" s="27">
        <v>59970</v>
      </c>
      <c r="F26" s="27"/>
      <c r="G26" s="27"/>
      <c r="H26" s="5" t="s">
        <v>2207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</row>
    <row r="27" spans="1:129" s="11" customFormat="1">
      <c r="A27" s="5"/>
      <c r="B27" s="49" t="s">
        <v>1653</v>
      </c>
      <c r="C27" s="97" t="s">
        <v>1656</v>
      </c>
      <c r="D27" s="27"/>
      <c r="E27" s="27"/>
      <c r="F27" s="27"/>
      <c r="G27" s="27"/>
      <c r="H27" s="5" t="s">
        <v>1681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</row>
    <row r="28" spans="1:129" s="11" customFormat="1">
      <c r="A28" s="5"/>
      <c r="B28" s="49"/>
      <c r="C28" s="97"/>
      <c r="D28" s="27"/>
      <c r="E28" s="27"/>
      <c r="F28" s="27"/>
      <c r="G28" s="27"/>
      <c r="H28" s="5" t="s">
        <v>1682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</row>
    <row r="29" spans="1:129" s="11" customFormat="1">
      <c r="A29" s="5"/>
      <c r="B29" s="15" t="s">
        <v>1654</v>
      </c>
      <c r="C29" s="97" t="s">
        <v>1657</v>
      </c>
      <c r="D29" s="27"/>
      <c r="E29" s="27">
        <v>396050</v>
      </c>
      <c r="F29" s="27"/>
      <c r="G29" s="27"/>
      <c r="H29" s="5" t="s">
        <v>1683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</row>
    <row r="30" spans="1:129" s="11" customFormat="1">
      <c r="A30" s="5"/>
      <c r="B30" s="15"/>
      <c r="C30" s="97" t="s">
        <v>1658</v>
      </c>
      <c r="D30" s="27"/>
      <c r="E30" s="27"/>
      <c r="F30" s="27"/>
      <c r="G30" s="27"/>
      <c r="H30" s="5" t="s">
        <v>1684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</row>
    <row r="31" spans="1:129" s="11" customFormat="1">
      <c r="A31" s="5"/>
      <c r="B31" s="15"/>
      <c r="C31" s="97" t="s">
        <v>1659</v>
      </c>
      <c r="D31" s="27"/>
      <c r="E31" s="27"/>
      <c r="F31" s="27"/>
      <c r="G31" s="27"/>
      <c r="H31" s="5" t="s">
        <v>1685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</row>
    <row r="32" spans="1:129" s="11" customFormat="1">
      <c r="A32" s="5"/>
      <c r="B32" s="15"/>
      <c r="C32" s="97" t="s">
        <v>1660</v>
      </c>
      <c r="D32" s="27"/>
      <c r="E32" s="27"/>
      <c r="F32" s="27"/>
      <c r="G32" s="27"/>
      <c r="H32" s="5" t="s">
        <v>1686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</row>
    <row r="33" spans="1:129" s="11" customFormat="1">
      <c r="A33" s="5"/>
      <c r="B33" s="15"/>
      <c r="C33" s="97" t="s">
        <v>1661</v>
      </c>
      <c r="D33" s="27"/>
      <c r="E33" s="27">
        <v>37575</v>
      </c>
      <c r="F33" s="27"/>
      <c r="G33" s="27"/>
      <c r="H33" s="5" t="s">
        <v>1687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</row>
    <row r="34" spans="1:129" s="11" customFormat="1">
      <c r="A34" s="5"/>
      <c r="B34" s="15"/>
      <c r="C34" s="97" t="s">
        <v>1662</v>
      </c>
      <c r="D34" s="27"/>
      <c r="E34" s="27"/>
      <c r="F34" s="27"/>
      <c r="G34" s="27"/>
      <c r="H34" s="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</row>
    <row r="35" spans="1:129" s="11" customFormat="1">
      <c r="A35" s="5"/>
      <c r="B35" s="15"/>
      <c r="C35" s="97" t="s">
        <v>1663</v>
      </c>
      <c r="D35" s="27"/>
      <c r="E35" s="27">
        <v>310310</v>
      </c>
      <c r="F35" s="27"/>
      <c r="G35" s="27"/>
      <c r="H35" s="5" t="s">
        <v>1688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</row>
    <row r="36" spans="1:129" s="11" customFormat="1">
      <c r="A36" s="5"/>
      <c r="B36" s="15"/>
      <c r="C36" s="97" t="s">
        <v>1664</v>
      </c>
      <c r="D36" s="27"/>
      <c r="E36" s="5"/>
      <c r="F36" s="27"/>
      <c r="G36" s="27"/>
      <c r="H36" s="5" t="s">
        <v>1689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</row>
    <row r="37" spans="1:129" s="11" customFormat="1">
      <c r="A37" s="5"/>
      <c r="B37" s="15"/>
      <c r="C37" s="97"/>
      <c r="D37" s="27"/>
      <c r="E37" s="5"/>
      <c r="F37" s="27"/>
      <c r="G37" s="27"/>
      <c r="H37" s="5" t="s">
        <v>1690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</row>
    <row r="38" spans="1:129" s="11" customFormat="1">
      <c r="A38" s="5"/>
      <c r="B38" s="49" t="s">
        <v>1673</v>
      </c>
      <c r="C38" s="97" t="s">
        <v>1665</v>
      </c>
      <c r="D38" s="27"/>
      <c r="E38" s="27">
        <v>100690</v>
      </c>
      <c r="F38" s="27"/>
      <c r="G38" s="27"/>
      <c r="H38" s="5" t="s">
        <v>2292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</row>
    <row r="39" spans="1:129" s="11" customFormat="1">
      <c r="A39" s="7"/>
      <c r="B39" s="46"/>
      <c r="C39" s="111" t="s">
        <v>2208</v>
      </c>
      <c r="D39" s="33"/>
      <c r="E39" s="33"/>
      <c r="F39" s="33"/>
      <c r="G39" s="33"/>
      <c r="H39" s="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</row>
    <row r="40" spans="1:129" s="11" customFormat="1">
      <c r="A40" s="3"/>
      <c r="B40" s="184" t="s">
        <v>1671</v>
      </c>
      <c r="C40" s="96" t="s">
        <v>1666</v>
      </c>
      <c r="D40" s="26"/>
      <c r="E40" s="26"/>
      <c r="F40" s="26"/>
      <c r="G40" s="26"/>
      <c r="H40" s="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</row>
    <row r="41" spans="1:129" s="11" customFormat="1">
      <c r="A41" s="5"/>
      <c r="B41" s="49" t="s">
        <v>1672</v>
      </c>
      <c r="C41" s="97" t="s">
        <v>1667</v>
      </c>
      <c r="D41" s="27"/>
      <c r="E41" s="27">
        <v>15960</v>
      </c>
      <c r="F41" s="27"/>
      <c r="G41" s="27"/>
      <c r="H41" s="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</row>
    <row r="42" spans="1:129" s="11" customFormat="1">
      <c r="A42" s="5"/>
      <c r="B42" s="15"/>
      <c r="C42" s="97" t="s">
        <v>1668</v>
      </c>
      <c r="D42" s="27"/>
      <c r="E42" s="27"/>
      <c r="F42" s="27"/>
      <c r="G42" s="27"/>
      <c r="H42" s="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</row>
    <row r="43" spans="1:129" s="11" customFormat="1">
      <c r="A43" s="5"/>
      <c r="B43" s="78"/>
      <c r="C43" s="99" t="s">
        <v>1669</v>
      </c>
      <c r="D43" s="32"/>
      <c r="E43" s="32"/>
      <c r="F43" s="32"/>
      <c r="G43" s="3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</row>
    <row r="44" spans="1:129" s="11" customFormat="1">
      <c r="A44" s="5"/>
      <c r="B44" s="3" t="s">
        <v>1634</v>
      </c>
      <c r="C44" s="96"/>
      <c r="D44" s="26"/>
      <c r="E44" s="26"/>
      <c r="F44" s="26"/>
      <c r="G44" s="26"/>
      <c r="H44" s="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</row>
    <row r="45" spans="1:129" s="11" customFormat="1">
      <c r="A45" s="5"/>
      <c r="B45" s="5" t="s">
        <v>1476</v>
      </c>
      <c r="C45" s="97"/>
      <c r="D45" s="27"/>
      <c r="E45" s="27"/>
      <c r="F45" s="27"/>
      <c r="G45" s="27"/>
      <c r="H45" s="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</row>
    <row r="46" spans="1:129" s="11" customFormat="1">
      <c r="A46" s="5"/>
      <c r="B46" s="15" t="s">
        <v>1125</v>
      </c>
      <c r="C46" s="97"/>
      <c r="D46" s="27"/>
      <c r="E46" s="27"/>
      <c r="F46" s="27"/>
      <c r="G46" s="27"/>
      <c r="H46" s="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</row>
    <row r="47" spans="1:129" s="11" customFormat="1">
      <c r="A47" s="5"/>
      <c r="B47" s="5" t="s">
        <v>1676</v>
      </c>
      <c r="C47" s="97" t="s">
        <v>1674</v>
      </c>
      <c r="D47" s="27"/>
      <c r="E47" s="27">
        <v>58000</v>
      </c>
      <c r="F47" s="27"/>
      <c r="G47" s="27"/>
      <c r="H47" s="5" t="s">
        <v>2293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</row>
    <row r="48" spans="1:129" s="11" customFormat="1">
      <c r="A48" s="5"/>
      <c r="B48" s="5" t="s">
        <v>1616</v>
      </c>
      <c r="C48" s="97" t="s">
        <v>1675</v>
      </c>
      <c r="D48" s="27"/>
      <c r="E48" s="27"/>
      <c r="F48" s="27"/>
      <c r="G48" s="27"/>
      <c r="H48" s="5" t="s">
        <v>2294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</row>
    <row r="49" spans="1:129" s="11" customFormat="1">
      <c r="A49" s="5"/>
      <c r="B49" s="49" t="s">
        <v>1679</v>
      </c>
      <c r="C49" s="97" t="s">
        <v>1680</v>
      </c>
      <c r="D49" s="27"/>
      <c r="E49" s="27">
        <v>40000</v>
      </c>
      <c r="F49" s="27"/>
      <c r="G49" s="27"/>
      <c r="H49" s="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</row>
    <row r="50" spans="1:129" s="11" customFormat="1">
      <c r="A50" s="5"/>
      <c r="B50" s="49"/>
      <c r="C50" s="97" t="s">
        <v>1677</v>
      </c>
      <c r="D50" s="27"/>
      <c r="E50" s="27"/>
      <c r="F50" s="27"/>
      <c r="G50" s="27"/>
      <c r="H50" s="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</row>
    <row r="51" spans="1:129" s="11" customFormat="1">
      <c r="A51" s="31"/>
      <c r="B51" s="101"/>
      <c r="C51" s="99" t="s">
        <v>1678</v>
      </c>
      <c r="D51" s="32"/>
      <c r="E51" s="32"/>
      <c r="F51" s="32"/>
      <c r="G51" s="3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</row>
    <row r="52" spans="1:129" s="11" customFormat="1">
      <c r="A52" s="35"/>
      <c r="B52" s="19"/>
      <c r="C52" s="87" t="s">
        <v>1314</v>
      </c>
      <c r="D52" s="70">
        <v>5468000</v>
      </c>
      <c r="E52" s="70">
        <f>SUM(E7:E51)</f>
        <v>1696655</v>
      </c>
      <c r="F52" s="70">
        <f>E52*100/D52</f>
        <v>31.028803950256034</v>
      </c>
      <c r="G52" s="70">
        <f>D52-E52</f>
        <v>3771345</v>
      </c>
      <c r="H52" s="3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</row>
    <row r="53" spans="1:129" s="11" customFormat="1">
      <c r="A53" s="14" t="s">
        <v>1477</v>
      </c>
      <c r="B53" s="3" t="s">
        <v>1491</v>
      </c>
      <c r="C53" s="102"/>
      <c r="D53" s="26"/>
      <c r="E53" s="26"/>
      <c r="F53" s="26"/>
      <c r="G53" s="26"/>
      <c r="H53" s="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</row>
    <row r="54" spans="1:129" s="11" customFormat="1">
      <c r="A54" s="15" t="s">
        <v>726</v>
      </c>
      <c r="B54" s="5" t="s">
        <v>1490</v>
      </c>
      <c r="C54" s="103"/>
      <c r="D54" s="27"/>
      <c r="E54" s="27"/>
      <c r="F54" s="27"/>
      <c r="G54" s="27"/>
      <c r="H54" s="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</row>
    <row r="55" spans="1:129" s="11" customFormat="1">
      <c r="A55" s="6" t="s">
        <v>1</v>
      </c>
      <c r="B55" s="5" t="s">
        <v>1691</v>
      </c>
      <c r="C55" s="97" t="s">
        <v>1713</v>
      </c>
      <c r="D55" s="27"/>
      <c r="E55" s="27">
        <v>27900</v>
      </c>
      <c r="F55" s="27"/>
      <c r="G55" s="27"/>
      <c r="H55" s="5" t="s">
        <v>2295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</row>
    <row r="56" spans="1:129" s="11" customFormat="1">
      <c r="A56" s="15" t="s">
        <v>25</v>
      </c>
      <c r="B56" s="5" t="s">
        <v>1692</v>
      </c>
      <c r="C56" s="97" t="s">
        <v>1696</v>
      </c>
      <c r="D56" s="27"/>
      <c r="E56" s="27"/>
      <c r="F56" s="27"/>
      <c r="G56" s="27"/>
      <c r="H56" s="5" t="s">
        <v>2296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</row>
    <row r="57" spans="1:129" s="11" customFormat="1">
      <c r="A57" s="5" t="s">
        <v>1478</v>
      </c>
      <c r="B57" s="5" t="s">
        <v>1693</v>
      </c>
      <c r="C57" s="97"/>
      <c r="D57" s="27"/>
      <c r="E57" s="27"/>
      <c r="F57" s="27"/>
      <c r="G57" s="27"/>
      <c r="H57" s="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</row>
    <row r="58" spans="1:129" s="11" customFormat="1">
      <c r="A58" s="5" t="s">
        <v>1479</v>
      </c>
      <c r="B58" s="5" t="s">
        <v>1694</v>
      </c>
      <c r="C58" s="97" t="s">
        <v>1697</v>
      </c>
      <c r="D58" s="27"/>
      <c r="E58" s="27">
        <v>502233</v>
      </c>
      <c r="F58" s="27"/>
      <c r="G58" s="27"/>
      <c r="H58" s="5" t="s">
        <v>1637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</row>
    <row r="59" spans="1:129" s="11" customFormat="1">
      <c r="A59" s="5" t="s">
        <v>1480</v>
      </c>
      <c r="B59" s="5" t="s">
        <v>1695</v>
      </c>
      <c r="C59" s="97" t="s">
        <v>726</v>
      </c>
      <c r="D59" s="27"/>
      <c r="E59" s="27"/>
      <c r="F59" s="27"/>
      <c r="G59" s="27"/>
      <c r="H59" s="5" t="s">
        <v>1635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</row>
    <row r="60" spans="1:129" s="11" customFormat="1">
      <c r="A60" s="5" t="s">
        <v>1481</v>
      </c>
      <c r="B60" s="5" t="s">
        <v>726</v>
      </c>
      <c r="C60" s="97"/>
      <c r="D60" s="27"/>
      <c r="E60" s="27"/>
      <c r="F60" s="27"/>
      <c r="G60" s="27"/>
      <c r="H60" s="5" t="s">
        <v>1636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</row>
    <row r="61" spans="1:129" s="11" customFormat="1">
      <c r="A61" s="15" t="s">
        <v>27</v>
      </c>
      <c r="B61" s="5"/>
      <c r="C61" s="97" t="s">
        <v>1698</v>
      </c>
      <c r="D61" s="27"/>
      <c r="E61" s="27"/>
      <c r="F61" s="27"/>
      <c r="G61" s="27"/>
      <c r="H61" s="5" t="s">
        <v>1714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</row>
    <row r="62" spans="1:129" s="11" customFormat="1">
      <c r="A62" s="5" t="s">
        <v>1484</v>
      </c>
      <c r="B62" s="5"/>
      <c r="C62" s="97" t="s">
        <v>1699</v>
      </c>
      <c r="D62" s="27"/>
      <c r="E62" s="27"/>
      <c r="F62" s="27"/>
      <c r="G62" s="27"/>
      <c r="H62" s="5" t="s">
        <v>1715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</row>
    <row r="63" spans="1:129" s="11" customFormat="1">
      <c r="A63" s="5" t="s">
        <v>726</v>
      </c>
      <c r="B63" s="5"/>
      <c r="C63" s="97" t="s">
        <v>1700</v>
      </c>
      <c r="D63" s="27"/>
      <c r="E63" s="27"/>
      <c r="F63" s="27"/>
      <c r="G63" s="27"/>
      <c r="H63" s="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</row>
    <row r="64" spans="1:129" s="11" customFormat="1">
      <c r="A64" s="5" t="s">
        <v>1485</v>
      </c>
      <c r="B64" s="5"/>
      <c r="C64" s="97" t="s">
        <v>1702</v>
      </c>
      <c r="D64" s="27"/>
      <c r="E64" s="27">
        <v>189870</v>
      </c>
      <c r="F64" s="27"/>
      <c r="G64" s="27"/>
      <c r="H64" s="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</row>
    <row r="65" spans="1:129" s="11" customFormat="1">
      <c r="A65" s="5" t="s">
        <v>1486</v>
      </c>
      <c r="B65" s="5"/>
      <c r="C65" s="97" t="s">
        <v>1703</v>
      </c>
      <c r="D65" s="27"/>
      <c r="E65" s="27">
        <v>221600</v>
      </c>
      <c r="F65" s="27"/>
      <c r="G65" s="27"/>
      <c r="H65" s="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</row>
    <row r="66" spans="1:129" s="11" customFormat="1">
      <c r="A66" s="5" t="s">
        <v>1487</v>
      </c>
      <c r="B66" s="5"/>
      <c r="C66" s="97" t="s">
        <v>1701</v>
      </c>
      <c r="D66" s="27"/>
      <c r="E66" s="27"/>
      <c r="F66" s="27"/>
      <c r="G66" s="27"/>
      <c r="H66" s="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</row>
    <row r="67" spans="1:129" s="11" customFormat="1">
      <c r="A67" s="5" t="s">
        <v>1488</v>
      </c>
      <c r="B67" s="31"/>
      <c r="C67" s="99" t="s">
        <v>2209</v>
      </c>
      <c r="D67" s="32"/>
      <c r="E67" s="32"/>
      <c r="F67" s="32"/>
      <c r="G67" s="32"/>
      <c r="H67" s="3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</row>
    <row r="68" spans="1:129" s="11" customFormat="1">
      <c r="A68" s="5" t="s">
        <v>1489</v>
      </c>
      <c r="B68" s="3" t="s">
        <v>1632</v>
      </c>
      <c r="C68" s="96" t="s">
        <v>1704</v>
      </c>
      <c r="D68" s="26"/>
      <c r="E68" s="26">
        <v>4590</v>
      </c>
      <c r="F68" s="26"/>
      <c r="G68" s="26"/>
      <c r="H68" s="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</row>
    <row r="69" spans="1:129" s="11" customFormat="1">
      <c r="A69" s="5" t="s">
        <v>1482</v>
      </c>
      <c r="B69" s="5" t="s">
        <v>1492</v>
      </c>
      <c r="C69" s="97" t="s">
        <v>1705</v>
      </c>
      <c r="D69" s="27"/>
      <c r="E69" s="27"/>
      <c r="F69" s="27"/>
      <c r="G69" s="27"/>
      <c r="H69" s="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</row>
    <row r="70" spans="1:129" s="11" customFormat="1">
      <c r="A70" s="5" t="s">
        <v>1483</v>
      </c>
      <c r="B70" s="31"/>
      <c r="C70" s="99" t="s">
        <v>1706</v>
      </c>
      <c r="D70" s="32"/>
      <c r="E70" s="32"/>
      <c r="F70" s="32"/>
      <c r="G70" s="3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</row>
    <row r="71" spans="1:129" s="11" customFormat="1">
      <c r="A71" s="5"/>
      <c r="B71" s="3" t="s">
        <v>1633</v>
      </c>
      <c r="C71" s="96" t="s">
        <v>1707</v>
      </c>
      <c r="D71" s="26"/>
      <c r="E71" s="26">
        <v>1774897</v>
      </c>
      <c r="F71" s="26"/>
      <c r="G71" s="26"/>
      <c r="H71" s="3" t="s">
        <v>1718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</row>
    <row r="72" spans="1:129" s="11" customFormat="1">
      <c r="A72" s="5"/>
      <c r="B72" s="5"/>
      <c r="C72" s="97" t="s">
        <v>1708</v>
      </c>
      <c r="D72" s="27"/>
      <c r="E72" s="27"/>
      <c r="F72" s="27"/>
      <c r="G72" s="27"/>
      <c r="H72" s="5" t="s">
        <v>1716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</row>
    <row r="73" spans="1:129" s="11" customFormat="1">
      <c r="A73" s="5"/>
      <c r="B73" s="5"/>
      <c r="C73" s="97" t="s">
        <v>1709</v>
      </c>
      <c r="D73" s="27"/>
      <c r="E73" s="27"/>
      <c r="F73" s="27"/>
      <c r="G73" s="27"/>
      <c r="H73" s="5" t="s">
        <v>1717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</row>
    <row r="74" spans="1:129" s="11" customFormat="1">
      <c r="A74" s="31"/>
      <c r="B74" s="31"/>
      <c r="C74" s="99" t="s">
        <v>1710</v>
      </c>
      <c r="D74" s="32"/>
      <c r="E74" s="32"/>
      <c r="F74" s="32"/>
      <c r="G74" s="3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</row>
    <row r="75" spans="1:129" s="11" customFormat="1">
      <c r="A75" s="35"/>
      <c r="B75" s="35"/>
      <c r="C75" s="87" t="s">
        <v>1315</v>
      </c>
      <c r="D75" s="45">
        <v>3920000</v>
      </c>
      <c r="E75" s="45">
        <f>SUM(E53:E74)</f>
        <v>2721090</v>
      </c>
      <c r="F75" s="45">
        <f>E75*100/D75</f>
        <v>69.415561224489792</v>
      </c>
      <c r="G75" s="45">
        <f>D75-E75</f>
        <v>1198910</v>
      </c>
      <c r="H75" s="3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</row>
    <row r="76" spans="1:129" s="11" customFormat="1">
      <c r="A76" s="14" t="s">
        <v>1732</v>
      </c>
      <c r="B76" s="3" t="s">
        <v>1513</v>
      </c>
      <c r="C76" s="96"/>
      <c r="D76" s="26"/>
      <c r="E76" s="26"/>
      <c r="F76" s="26"/>
      <c r="G76" s="26"/>
      <c r="H76" s="3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</row>
    <row r="77" spans="1:129" s="11" customFormat="1">
      <c r="A77" s="6" t="s">
        <v>1</v>
      </c>
      <c r="B77" s="31" t="s">
        <v>1510</v>
      </c>
      <c r="C77" s="99"/>
      <c r="D77" s="32"/>
      <c r="E77" s="32"/>
      <c r="F77" s="32"/>
      <c r="G77" s="32"/>
      <c r="H77" s="3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</row>
    <row r="78" spans="1:129" s="11" customFormat="1">
      <c r="A78" s="15" t="s">
        <v>25</v>
      </c>
      <c r="B78" s="3" t="s">
        <v>1514</v>
      </c>
      <c r="C78" s="96" t="s">
        <v>1719</v>
      </c>
      <c r="D78" s="26"/>
      <c r="E78" s="26">
        <v>49800</v>
      </c>
      <c r="F78" s="26"/>
      <c r="G78" s="26"/>
      <c r="H78" s="3" t="s">
        <v>2297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</row>
    <row r="79" spans="1:129" s="11" customFormat="1">
      <c r="A79" s="5" t="s">
        <v>1493</v>
      </c>
      <c r="B79" s="5" t="s">
        <v>1511</v>
      </c>
      <c r="C79" s="97" t="s">
        <v>1720</v>
      </c>
      <c r="D79" s="27"/>
      <c r="E79" s="27"/>
      <c r="F79" s="27"/>
      <c r="G79" s="27"/>
      <c r="H79" s="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</row>
    <row r="80" spans="1:129" s="11" customFormat="1">
      <c r="A80" s="5" t="s">
        <v>1494</v>
      </c>
      <c r="B80" s="5" t="s">
        <v>726</v>
      </c>
      <c r="C80" s="97" t="s">
        <v>1721</v>
      </c>
      <c r="D80" s="27"/>
      <c r="E80" s="27"/>
      <c r="F80" s="27"/>
      <c r="G80" s="27"/>
      <c r="H80" s="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</row>
    <row r="81" spans="1:129" s="11" customFormat="1">
      <c r="A81" s="5" t="s">
        <v>1495</v>
      </c>
      <c r="B81" s="5" t="s">
        <v>1711</v>
      </c>
      <c r="C81" s="97" t="s">
        <v>1722</v>
      </c>
      <c r="D81" s="27"/>
      <c r="E81" s="27">
        <v>149900</v>
      </c>
      <c r="F81" s="27"/>
      <c r="G81" s="27"/>
      <c r="H81" s="5" t="s">
        <v>1727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</row>
    <row r="82" spans="1:129" s="11" customFormat="1">
      <c r="A82" s="5" t="s">
        <v>1496</v>
      </c>
      <c r="B82" s="5" t="s">
        <v>1712</v>
      </c>
      <c r="C82" s="97" t="s">
        <v>1723</v>
      </c>
      <c r="D82" s="27"/>
      <c r="E82" s="27"/>
      <c r="F82" s="27"/>
      <c r="G82" s="27"/>
      <c r="H82" s="5" t="s">
        <v>1728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</row>
    <row r="83" spans="1:129" s="11" customFormat="1">
      <c r="A83" s="5" t="s">
        <v>739</v>
      </c>
      <c r="B83" s="31"/>
      <c r="C83" s="99" t="s">
        <v>1724</v>
      </c>
      <c r="D83" s="32"/>
      <c r="E83" s="32"/>
      <c r="F83" s="32"/>
      <c r="G83" s="32"/>
      <c r="H83" s="3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</row>
    <row r="84" spans="1:129" s="11" customFormat="1">
      <c r="A84" s="5" t="s">
        <v>1497</v>
      </c>
      <c r="B84" s="3" t="s">
        <v>1515</v>
      </c>
      <c r="C84" s="96" t="s">
        <v>1725</v>
      </c>
      <c r="D84" s="26"/>
      <c r="E84" s="26">
        <v>109950</v>
      </c>
      <c r="F84" s="26"/>
      <c r="G84" s="26"/>
      <c r="H84" s="3" t="s">
        <v>1729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</row>
    <row r="85" spans="1:129" s="11" customFormat="1">
      <c r="A85" s="5" t="s">
        <v>1498</v>
      </c>
      <c r="B85" s="5" t="s">
        <v>1512</v>
      </c>
      <c r="C85" s="97" t="s">
        <v>1726</v>
      </c>
      <c r="D85" s="27"/>
      <c r="E85" s="27"/>
      <c r="F85" s="27"/>
      <c r="G85" s="27"/>
      <c r="H85" s="5" t="s">
        <v>1730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</row>
    <row r="86" spans="1:129" s="11" customFormat="1">
      <c r="A86" s="5" t="s">
        <v>1499</v>
      </c>
      <c r="B86" s="5"/>
      <c r="C86" s="97" t="s">
        <v>1734</v>
      </c>
      <c r="D86" s="27"/>
      <c r="E86" s="27"/>
      <c r="F86" s="27"/>
      <c r="G86" s="27"/>
      <c r="H86" s="5" t="s">
        <v>1731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</row>
    <row r="87" spans="1:129" s="11" customFormat="1">
      <c r="A87" s="5" t="s">
        <v>1500</v>
      </c>
      <c r="B87" s="5"/>
      <c r="C87" s="97"/>
      <c r="D87" s="27"/>
      <c r="E87" s="27"/>
      <c r="F87" s="27"/>
      <c r="G87" s="27"/>
      <c r="H87" s="5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</row>
    <row r="88" spans="1:129" s="11" customFormat="1">
      <c r="A88" s="15" t="s">
        <v>27</v>
      </c>
      <c r="B88" s="5"/>
      <c r="C88" s="97"/>
      <c r="D88" s="27"/>
      <c r="E88" s="27"/>
      <c r="F88" s="27"/>
      <c r="G88" s="27"/>
      <c r="H88" s="5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</row>
    <row r="89" spans="1:129" s="11" customFormat="1">
      <c r="A89" s="5" t="s">
        <v>1509</v>
      </c>
      <c r="B89" s="5"/>
      <c r="C89" s="97"/>
      <c r="D89" s="27"/>
      <c r="E89" s="27"/>
      <c r="F89" s="27"/>
      <c r="G89" s="27"/>
      <c r="H89" s="5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</row>
    <row r="90" spans="1:129" s="11" customFormat="1">
      <c r="A90" s="5" t="s">
        <v>1501</v>
      </c>
      <c r="B90" s="5"/>
      <c r="C90" s="97"/>
      <c r="D90" s="27"/>
      <c r="E90" s="27"/>
      <c r="F90" s="27"/>
      <c r="G90" s="27"/>
      <c r="H90" s="5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</row>
    <row r="91" spans="1:129" s="11" customFormat="1">
      <c r="A91" s="5" t="s">
        <v>1502</v>
      </c>
      <c r="B91" s="5"/>
      <c r="C91" s="97"/>
      <c r="D91" s="27"/>
      <c r="E91" s="27"/>
      <c r="F91" s="27"/>
      <c r="G91" s="27"/>
      <c r="H91" s="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</row>
    <row r="92" spans="1:129" s="11" customFormat="1">
      <c r="A92" s="5" t="s">
        <v>1503</v>
      </c>
      <c r="B92" s="5"/>
      <c r="C92" s="97"/>
      <c r="D92" s="27"/>
      <c r="E92" s="27"/>
      <c r="F92" s="27"/>
      <c r="G92" s="27"/>
      <c r="H92" s="5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</row>
    <row r="93" spans="1:129" s="11" customFormat="1">
      <c r="A93" s="5" t="s">
        <v>1504</v>
      </c>
      <c r="B93" s="5"/>
      <c r="C93" s="97"/>
      <c r="D93" s="27"/>
      <c r="E93" s="27"/>
      <c r="F93" s="27"/>
      <c r="G93" s="27"/>
      <c r="H93" s="5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</row>
    <row r="94" spans="1:129" s="11" customFormat="1">
      <c r="A94" s="5" t="s">
        <v>1505</v>
      </c>
      <c r="B94" s="5"/>
      <c r="C94" s="97"/>
      <c r="D94" s="27"/>
      <c r="E94" s="27"/>
      <c r="F94" s="27"/>
      <c r="G94" s="27"/>
      <c r="H94" s="5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</row>
    <row r="95" spans="1:129" s="11" customFormat="1">
      <c r="A95" s="5" t="s">
        <v>1506</v>
      </c>
      <c r="B95" s="5"/>
      <c r="C95" s="97"/>
      <c r="D95" s="27"/>
      <c r="E95" s="27"/>
      <c r="F95" s="27"/>
      <c r="G95" s="27"/>
      <c r="H95" s="5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</row>
    <row r="96" spans="1:129" s="11" customFormat="1">
      <c r="A96" s="5" t="s">
        <v>1507</v>
      </c>
      <c r="B96" s="5"/>
      <c r="C96" s="97"/>
      <c r="D96" s="27"/>
      <c r="E96" s="27"/>
      <c r="F96" s="27"/>
      <c r="G96" s="27"/>
      <c r="H96" s="5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</row>
    <row r="97" spans="1:129" s="11" customFormat="1">
      <c r="A97" s="5" t="s">
        <v>1508</v>
      </c>
      <c r="B97" s="5"/>
      <c r="C97" s="97"/>
      <c r="D97" s="27"/>
      <c r="E97" s="27"/>
      <c r="F97" s="27"/>
      <c r="G97" s="27"/>
      <c r="H97" s="5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</row>
    <row r="98" spans="1:129" s="11" customFormat="1">
      <c r="A98" s="31" t="s">
        <v>726</v>
      </c>
      <c r="B98" s="31"/>
      <c r="C98" s="99"/>
      <c r="D98" s="32"/>
      <c r="E98" s="32"/>
      <c r="F98" s="32"/>
      <c r="G98" s="32"/>
      <c r="H98" s="3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</row>
    <row r="99" spans="1:129" s="11" customFormat="1">
      <c r="A99" s="35"/>
      <c r="B99" s="35"/>
      <c r="C99" s="87" t="s">
        <v>1316</v>
      </c>
      <c r="D99" s="42">
        <v>61000</v>
      </c>
      <c r="E99" s="42">
        <f>SUM(E76:E98)</f>
        <v>309650</v>
      </c>
      <c r="F99" s="42">
        <f>E99*100/D99</f>
        <v>507.62295081967216</v>
      </c>
      <c r="G99" s="42">
        <f>D99-E99</f>
        <v>-248650</v>
      </c>
      <c r="H99" s="1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</row>
    <row r="100" spans="1:129" s="11" customFormat="1">
      <c r="A100" s="14" t="s">
        <v>1516</v>
      </c>
      <c r="B100" s="3" t="s">
        <v>1569</v>
      </c>
      <c r="C100" s="96" t="s">
        <v>1739</v>
      </c>
      <c r="D100" s="26"/>
      <c r="E100" s="26">
        <v>115025</v>
      </c>
      <c r="F100" s="26"/>
      <c r="G100" s="26"/>
      <c r="H100" s="104" t="s">
        <v>1766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</row>
    <row r="101" spans="1:129" s="11" customFormat="1">
      <c r="A101" s="15" t="s">
        <v>1517</v>
      </c>
      <c r="B101" s="5" t="s">
        <v>1568</v>
      </c>
      <c r="C101" s="97" t="s">
        <v>1735</v>
      </c>
      <c r="D101" s="27"/>
      <c r="E101" s="27"/>
      <c r="F101" s="27"/>
      <c r="G101" s="27"/>
      <c r="H101" s="105" t="s">
        <v>1767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</row>
    <row r="102" spans="1:129" s="11" customFormat="1">
      <c r="A102" s="15" t="s">
        <v>24</v>
      </c>
      <c r="B102" s="5"/>
      <c r="C102" s="97" t="s">
        <v>1736</v>
      </c>
      <c r="D102" s="27"/>
      <c r="E102" s="27"/>
      <c r="F102" s="27"/>
      <c r="G102" s="27"/>
      <c r="H102" s="105" t="s">
        <v>1768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</row>
    <row r="103" spans="1:129" s="11" customFormat="1">
      <c r="A103" s="6" t="s">
        <v>1</v>
      </c>
      <c r="B103" s="5"/>
      <c r="C103" s="97" t="s">
        <v>1740</v>
      </c>
      <c r="D103" s="27"/>
      <c r="E103" s="27">
        <v>25680</v>
      </c>
      <c r="F103" s="27"/>
      <c r="G103" s="27"/>
      <c r="H103" s="105" t="s">
        <v>1769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</row>
    <row r="104" spans="1:129" s="11" customFormat="1">
      <c r="A104" s="69" t="s">
        <v>25</v>
      </c>
      <c r="B104" s="5"/>
      <c r="C104" s="97" t="s">
        <v>1737</v>
      </c>
      <c r="D104" s="27"/>
      <c r="E104" s="27"/>
      <c r="F104" s="27"/>
      <c r="G104" s="27"/>
      <c r="H104" s="5" t="s">
        <v>1770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</row>
    <row r="105" spans="1:129" s="11" customFormat="1">
      <c r="A105" s="5" t="s">
        <v>1518</v>
      </c>
      <c r="B105" s="5"/>
      <c r="C105" s="97" t="s">
        <v>1738</v>
      </c>
      <c r="D105" s="27"/>
      <c r="E105" s="27"/>
      <c r="F105" s="27"/>
      <c r="G105" s="27"/>
      <c r="H105" s="106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</row>
    <row r="106" spans="1:129" s="11" customFormat="1">
      <c r="A106" s="5" t="s">
        <v>1519</v>
      </c>
      <c r="B106" s="5"/>
      <c r="C106" s="97" t="s">
        <v>1741</v>
      </c>
      <c r="D106" s="27"/>
      <c r="E106" s="27"/>
      <c r="F106" s="27"/>
      <c r="G106" s="27"/>
      <c r="H106" s="106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</row>
    <row r="107" spans="1:129" s="11" customFormat="1">
      <c r="A107" s="5" t="s">
        <v>1520</v>
      </c>
      <c r="B107" s="5"/>
      <c r="C107" s="97" t="s">
        <v>1742</v>
      </c>
      <c r="D107" s="27"/>
      <c r="E107" s="27">
        <v>749000</v>
      </c>
      <c r="F107" s="27"/>
      <c r="G107" s="27"/>
      <c r="H107" s="106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</row>
    <row r="108" spans="1:129" s="11" customFormat="1">
      <c r="A108" s="5" t="s">
        <v>57</v>
      </c>
      <c r="B108" s="5"/>
      <c r="C108" s="97" t="s">
        <v>1743</v>
      </c>
      <c r="D108" s="27"/>
      <c r="E108" s="27">
        <v>97370</v>
      </c>
      <c r="F108" s="27"/>
      <c r="G108" s="27"/>
      <c r="H108" s="106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</row>
    <row r="109" spans="1:129" s="11" customFormat="1">
      <c r="A109" s="5" t="s">
        <v>1521</v>
      </c>
      <c r="B109" s="5"/>
      <c r="C109" s="97" t="s">
        <v>1744</v>
      </c>
      <c r="D109" s="27"/>
      <c r="E109" s="27"/>
      <c r="F109" s="27"/>
      <c r="G109" s="27"/>
      <c r="H109" s="106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</row>
    <row r="110" spans="1:129" s="11" customFormat="1">
      <c r="A110" s="5" t="s">
        <v>1522</v>
      </c>
      <c r="B110" s="5"/>
      <c r="C110" s="97" t="s">
        <v>1745</v>
      </c>
      <c r="D110" s="27"/>
      <c r="E110" s="27">
        <v>44940</v>
      </c>
      <c r="F110" s="27"/>
      <c r="G110" s="27"/>
      <c r="H110" s="106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</row>
    <row r="111" spans="1:129" s="11" customFormat="1">
      <c r="A111" s="7" t="s">
        <v>1523</v>
      </c>
      <c r="B111" s="7"/>
      <c r="C111" s="111" t="s">
        <v>1746</v>
      </c>
      <c r="D111" s="33"/>
      <c r="E111" s="33"/>
      <c r="F111" s="33"/>
      <c r="G111" s="33"/>
      <c r="H111" s="19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</row>
    <row r="112" spans="1:129" s="11" customFormat="1">
      <c r="A112" s="3" t="s">
        <v>1524</v>
      </c>
      <c r="B112" s="3"/>
      <c r="C112" s="96" t="s">
        <v>1747</v>
      </c>
      <c r="D112" s="26"/>
      <c r="E112" s="26"/>
      <c r="F112" s="26"/>
      <c r="G112" s="26"/>
      <c r="H112" s="19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</row>
    <row r="113" spans="1:129" s="11" customFormat="1">
      <c r="A113" s="15" t="s">
        <v>27</v>
      </c>
      <c r="B113" s="5"/>
      <c r="C113" s="97" t="s">
        <v>1748</v>
      </c>
      <c r="D113" s="27"/>
      <c r="E113" s="27"/>
      <c r="F113" s="27"/>
      <c r="G113" s="27"/>
      <c r="H113" s="106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</row>
    <row r="114" spans="1:129" s="11" customFormat="1">
      <c r="A114" s="5" t="s">
        <v>1526</v>
      </c>
      <c r="B114" s="5"/>
      <c r="C114" s="107" t="s">
        <v>1755</v>
      </c>
      <c r="D114" s="27"/>
      <c r="E114" s="27"/>
      <c r="F114" s="27"/>
      <c r="G114" s="27"/>
      <c r="H114" s="106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</row>
    <row r="115" spans="1:129" s="11" customFormat="1">
      <c r="A115" s="5" t="s">
        <v>1527</v>
      </c>
      <c r="B115" s="5"/>
      <c r="C115" s="97" t="s">
        <v>1749</v>
      </c>
      <c r="D115" s="27"/>
      <c r="E115" s="27">
        <v>10277</v>
      </c>
      <c r="F115" s="27"/>
      <c r="G115" s="27"/>
      <c r="H115" s="5" t="s">
        <v>1771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</row>
    <row r="116" spans="1:129" s="11" customFormat="1">
      <c r="A116" s="5" t="s">
        <v>1528</v>
      </c>
      <c r="B116" s="5"/>
      <c r="C116" s="97" t="s">
        <v>1750</v>
      </c>
      <c r="D116" s="27"/>
      <c r="E116" s="27"/>
      <c r="F116" s="27"/>
      <c r="G116" s="27"/>
      <c r="H116" s="5" t="s">
        <v>1772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</row>
    <row r="117" spans="1:129" s="11" customFormat="1">
      <c r="A117" s="5" t="s">
        <v>1529</v>
      </c>
      <c r="B117" s="5"/>
      <c r="C117" s="97"/>
      <c r="D117" s="27"/>
      <c r="E117" s="27"/>
      <c r="F117" s="27"/>
      <c r="G117" s="27"/>
      <c r="H117" s="5" t="s">
        <v>1773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</row>
    <row r="118" spans="1:129" s="11" customFormat="1">
      <c r="A118" s="5" t="s">
        <v>1530</v>
      </c>
      <c r="B118" s="5"/>
      <c r="C118" s="97"/>
      <c r="D118" s="27"/>
      <c r="E118" s="27"/>
      <c r="F118" s="27"/>
      <c r="G118" s="27"/>
      <c r="H118" s="5" t="s">
        <v>1774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</row>
    <row r="119" spans="1:129" s="11" customFormat="1">
      <c r="A119" s="5" t="s">
        <v>1531</v>
      </c>
      <c r="B119" s="5"/>
      <c r="C119" s="97"/>
      <c r="D119" s="27"/>
      <c r="E119" s="27"/>
      <c r="F119" s="27"/>
      <c r="G119" s="27"/>
      <c r="H119" s="5" t="s">
        <v>1775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</row>
    <row r="120" spans="1:129" s="11" customFormat="1">
      <c r="A120" s="5" t="s">
        <v>1532</v>
      </c>
      <c r="B120" s="5"/>
      <c r="C120" s="97" t="s">
        <v>1751</v>
      </c>
      <c r="D120" s="27"/>
      <c r="E120" s="27">
        <v>269640</v>
      </c>
      <c r="F120" s="27"/>
      <c r="G120" s="27"/>
      <c r="H120" s="5" t="s">
        <v>1779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</row>
    <row r="121" spans="1:129" s="11" customFormat="1">
      <c r="A121" s="5" t="s">
        <v>28</v>
      </c>
      <c r="B121" s="5"/>
      <c r="C121" s="97" t="s">
        <v>1752</v>
      </c>
      <c r="D121" s="27"/>
      <c r="E121" s="27"/>
      <c r="F121" s="27"/>
      <c r="G121" s="27"/>
      <c r="H121" s="5" t="s">
        <v>1780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</row>
    <row r="122" spans="1:129" s="11" customFormat="1">
      <c r="A122" s="5" t="s">
        <v>1533</v>
      </c>
      <c r="B122" s="5"/>
      <c r="C122" s="97" t="s">
        <v>1777</v>
      </c>
      <c r="D122" s="27"/>
      <c r="E122" s="27"/>
      <c r="F122" s="27"/>
      <c r="G122" s="27"/>
      <c r="H122" s="5" t="s">
        <v>1781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</row>
    <row r="123" spans="1:129" s="11" customFormat="1">
      <c r="A123" s="5" t="s">
        <v>1534</v>
      </c>
      <c r="B123" s="5"/>
      <c r="C123" s="97" t="s">
        <v>1753</v>
      </c>
      <c r="D123" s="27"/>
      <c r="E123" s="27"/>
      <c r="F123" s="27"/>
      <c r="G123" s="27"/>
      <c r="H123" s="5" t="s">
        <v>1776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</row>
    <row r="124" spans="1:129" s="11" customFormat="1">
      <c r="A124" s="5" t="s">
        <v>1535</v>
      </c>
      <c r="B124" s="5"/>
      <c r="C124" s="97" t="s">
        <v>1754</v>
      </c>
      <c r="D124" s="27"/>
      <c r="E124" s="27"/>
      <c r="F124" s="27"/>
      <c r="G124" s="27"/>
      <c r="H124" s="5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</row>
    <row r="125" spans="1:129" s="11" customFormat="1">
      <c r="A125" s="5" t="s">
        <v>1536</v>
      </c>
      <c r="B125" s="5"/>
      <c r="C125" s="97" t="s">
        <v>1778</v>
      </c>
      <c r="D125" s="27"/>
      <c r="E125" s="27"/>
      <c r="F125" s="27"/>
      <c r="G125" s="27"/>
      <c r="H125" s="5" t="s">
        <v>1782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</row>
    <row r="126" spans="1:129" s="11" customFormat="1">
      <c r="A126" s="5" t="s">
        <v>1537</v>
      </c>
      <c r="B126" s="5"/>
      <c r="C126" s="97" t="s">
        <v>1757</v>
      </c>
      <c r="D126" s="27"/>
      <c r="E126" s="27"/>
      <c r="F126" s="27"/>
      <c r="G126" s="27"/>
      <c r="H126" s="5" t="s">
        <v>1783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</row>
    <row r="127" spans="1:129" s="11" customFormat="1">
      <c r="A127" s="5" t="s">
        <v>1538</v>
      </c>
      <c r="B127" s="5"/>
      <c r="C127" s="107" t="s">
        <v>1756</v>
      </c>
      <c r="D127" s="27"/>
      <c r="E127" s="27"/>
      <c r="F127" s="27"/>
      <c r="G127" s="27"/>
      <c r="H127" s="5" t="s">
        <v>1784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</row>
    <row r="128" spans="1:129" s="11" customFormat="1">
      <c r="A128" s="5" t="s">
        <v>1539</v>
      </c>
      <c r="B128" s="5" t="s">
        <v>1570</v>
      </c>
      <c r="C128" s="97" t="s">
        <v>1758</v>
      </c>
      <c r="D128" s="27"/>
      <c r="E128" s="27">
        <v>52965</v>
      </c>
      <c r="F128" s="27"/>
      <c r="G128" s="27"/>
      <c r="H128" s="5" t="s">
        <v>1785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</row>
    <row r="129" spans="1:129" s="11" customFormat="1">
      <c r="A129" s="5" t="s">
        <v>1540</v>
      </c>
      <c r="B129" s="5" t="s">
        <v>1571</v>
      </c>
      <c r="C129" s="97" t="s">
        <v>1759</v>
      </c>
      <c r="D129" s="27"/>
      <c r="E129" s="27"/>
      <c r="F129" s="27"/>
      <c r="G129" s="27"/>
      <c r="H129" s="5" t="s">
        <v>1786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</row>
    <row r="130" spans="1:129" s="11" customFormat="1">
      <c r="A130" s="5" t="s">
        <v>1541</v>
      </c>
      <c r="B130" s="5"/>
      <c r="C130" s="97" t="s">
        <v>1760</v>
      </c>
      <c r="D130" s="27"/>
      <c r="E130" s="27"/>
      <c r="F130" s="27"/>
      <c r="G130" s="27"/>
      <c r="H130" s="5" t="s">
        <v>1787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</row>
    <row r="131" spans="1:129" s="11" customFormat="1">
      <c r="A131" s="5" t="s">
        <v>1542</v>
      </c>
      <c r="B131" s="5"/>
      <c r="C131" s="97" t="s">
        <v>1761</v>
      </c>
      <c r="D131" s="27"/>
      <c r="E131" s="27">
        <v>99000</v>
      </c>
      <c r="F131" s="27"/>
      <c r="G131" s="27"/>
      <c r="H131" s="5" t="s">
        <v>1788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</row>
    <row r="132" spans="1:129" s="11" customFormat="1">
      <c r="A132" s="5" t="s">
        <v>1543</v>
      </c>
      <c r="B132" s="5"/>
      <c r="C132" s="97" t="s">
        <v>1762</v>
      </c>
      <c r="D132" s="27"/>
      <c r="E132" s="27"/>
      <c r="F132" s="27"/>
      <c r="G132" s="27"/>
      <c r="H132" s="5" t="s">
        <v>1789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</row>
    <row r="133" spans="1:129" s="11" customFormat="1">
      <c r="A133" s="5" t="s">
        <v>1544</v>
      </c>
      <c r="B133" s="5"/>
      <c r="C133" s="97" t="s">
        <v>1763</v>
      </c>
      <c r="D133" s="27"/>
      <c r="E133" s="27"/>
      <c r="F133" s="27"/>
      <c r="G133" s="27"/>
      <c r="H133" s="5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</row>
    <row r="134" spans="1:129" s="11" customFormat="1">
      <c r="A134" s="5" t="s">
        <v>1545</v>
      </c>
      <c r="B134" s="5"/>
      <c r="C134" s="97" t="s">
        <v>2210</v>
      </c>
      <c r="D134" s="27"/>
      <c r="E134" s="27"/>
      <c r="F134" s="27"/>
      <c r="G134" s="27"/>
      <c r="H134" s="5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</row>
    <row r="135" spans="1:129" s="11" customFormat="1">
      <c r="A135" s="5" t="s">
        <v>1546</v>
      </c>
      <c r="B135" s="5"/>
      <c r="C135" s="97" t="s">
        <v>1764</v>
      </c>
      <c r="D135" s="27"/>
      <c r="E135" s="27"/>
      <c r="F135" s="27"/>
      <c r="G135" s="27"/>
      <c r="H135" s="5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</row>
    <row r="136" spans="1:129" s="11" customFormat="1">
      <c r="A136" s="5" t="s">
        <v>1547</v>
      </c>
      <c r="B136" s="5"/>
      <c r="C136" s="97" t="s">
        <v>1765</v>
      </c>
      <c r="D136" s="27"/>
      <c r="E136" s="27"/>
      <c r="F136" s="27"/>
      <c r="G136" s="27"/>
      <c r="H136" s="5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</row>
    <row r="137" spans="1:129" s="11" customFormat="1">
      <c r="A137" s="5" t="s">
        <v>1548</v>
      </c>
      <c r="B137" s="5" t="s">
        <v>1572</v>
      </c>
      <c r="C137" s="97" t="s">
        <v>1790</v>
      </c>
      <c r="D137" s="27"/>
      <c r="E137" s="27"/>
      <c r="F137" s="27"/>
      <c r="G137" s="27"/>
      <c r="H137" s="5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</row>
    <row r="138" spans="1:129" s="11" customFormat="1">
      <c r="A138" s="5" t="s">
        <v>1549</v>
      </c>
      <c r="B138" s="5" t="s">
        <v>1573</v>
      </c>
      <c r="C138" s="97" t="s">
        <v>1791</v>
      </c>
      <c r="D138" s="27"/>
      <c r="E138" s="27"/>
      <c r="F138" s="27"/>
      <c r="G138" s="27"/>
      <c r="H138" s="5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</row>
    <row r="139" spans="1:129" s="11" customFormat="1">
      <c r="A139" s="5" t="s">
        <v>1550</v>
      </c>
      <c r="B139" s="5"/>
      <c r="C139" s="97" t="s">
        <v>1792</v>
      </c>
      <c r="D139" s="27"/>
      <c r="E139" s="27"/>
      <c r="F139" s="27"/>
      <c r="G139" s="27"/>
      <c r="H139" s="5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</row>
    <row r="140" spans="1:129" s="11" customFormat="1">
      <c r="A140" s="5" t="s">
        <v>1551</v>
      </c>
      <c r="B140" s="5"/>
      <c r="C140" s="97" t="s">
        <v>1793</v>
      </c>
      <c r="D140" s="27"/>
      <c r="E140" s="27"/>
      <c r="F140" s="27"/>
      <c r="G140" s="27"/>
      <c r="H140" s="5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</row>
    <row r="141" spans="1:129" s="11" customFormat="1">
      <c r="A141" s="5" t="s">
        <v>1552</v>
      </c>
      <c r="B141" s="5"/>
      <c r="C141" s="107" t="s">
        <v>1794</v>
      </c>
      <c r="D141" s="27"/>
      <c r="E141" s="27"/>
      <c r="F141" s="27"/>
      <c r="G141" s="27"/>
      <c r="H141" s="5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</row>
    <row r="142" spans="1:129" s="11" customFormat="1">
      <c r="A142" s="5" t="s">
        <v>1553</v>
      </c>
      <c r="B142" s="5"/>
      <c r="C142" s="97" t="s">
        <v>1795</v>
      </c>
      <c r="D142" s="27"/>
      <c r="E142" s="27"/>
      <c r="F142" s="27"/>
      <c r="G142" s="27"/>
      <c r="H142" s="105" t="s">
        <v>1805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</row>
    <row r="143" spans="1:129" s="11" customFormat="1">
      <c r="A143" s="5" t="s">
        <v>1554</v>
      </c>
      <c r="B143" s="5"/>
      <c r="C143" s="97" t="s">
        <v>1796</v>
      </c>
      <c r="D143" s="27"/>
      <c r="E143" s="27"/>
      <c r="F143" s="27"/>
      <c r="G143" s="27"/>
      <c r="H143" s="105" t="s">
        <v>1767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</row>
    <row r="144" spans="1:129" s="11" customFormat="1">
      <c r="A144" s="5" t="s">
        <v>1555</v>
      </c>
      <c r="B144" s="5"/>
      <c r="C144" s="107" t="s">
        <v>1797</v>
      </c>
      <c r="D144" s="27"/>
      <c r="E144" s="27"/>
      <c r="F144" s="27"/>
      <c r="G144" s="27"/>
      <c r="H144" s="105" t="s">
        <v>1768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</row>
    <row r="145" spans="1:129" s="11" customFormat="1">
      <c r="A145" s="5" t="s">
        <v>1556</v>
      </c>
      <c r="B145" s="5"/>
      <c r="C145" s="97" t="s">
        <v>1798</v>
      </c>
      <c r="D145" s="27"/>
      <c r="E145" s="27"/>
      <c r="F145" s="27"/>
      <c r="G145" s="27"/>
      <c r="H145" s="105" t="s">
        <v>1769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</row>
    <row r="146" spans="1:129" s="11" customFormat="1">
      <c r="A146" s="5" t="s">
        <v>1557</v>
      </c>
      <c r="B146" s="5"/>
      <c r="C146" s="97" t="s">
        <v>1799</v>
      </c>
      <c r="D146" s="27"/>
      <c r="E146" s="27"/>
      <c r="F146" s="27"/>
      <c r="G146" s="27"/>
      <c r="H146" s="5" t="s">
        <v>1770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</row>
    <row r="147" spans="1:129" s="11" customFormat="1">
      <c r="A147" s="7" t="s">
        <v>1558</v>
      </c>
      <c r="B147" s="7"/>
      <c r="C147" s="195" t="s">
        <v>1800</v>
      </c>
      <c r="D147" s="33"/>
      <c r="E147" s="33"/>
      <c r="F147" s="33"/>
      <c r="G147" s="33"/>
      <c r="H147" s="7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</row>
    <row r="148" spans="1:129" s="11" customFormat="1">
      <c r="A148" s="3" t="s">
        <v>1559</v>
      </c>
      <c r="B148" s="3"/>
      <c r="C148" s="96" t="s">
        <v>1801</v>
      </c>
      <c r="D148" s="26"/>
      <c r="E148" s="26"/>
      <c r="F148" s="26"/>
      <c r="G148" s="26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</row>
    <row r="149" spans="1:129" s="11" customFormat="1">
      <c r="A149" s="5" t="s">
        <v>1538</v>
      </c>
      <c r="B149" s="5"/>
      <c r="C149" s="97" t="s">
        <v>1802</v>
      </c>
      <c r="D149" s="27"/>
      <c r="E149" s="27"/>
      <c r="F149" s="27"/>
      <c r="G149" s="27"/>
      <c r="H149" s="5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</row>
    <row r="150" spans="1:129" s="11" customFormat="1">
      <c r="A150" s="5" t="s">
        <v>1560</v>
      </c>
      <c r="B150" s="5"/>
      <c r="C150" s="97" t="s">
        <v>1803</v>
      </c>
      <c r="D150" s="27"/>
      <c r="E150" s="27"/>
      <c r="F150" s="27"/>
      <c r="G150" s="27"/>
      <c r="H150" s="5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</row>
    <row r="151" spans="1:129" s="11" customFormat="1">
      <c r="A151" s="5" t="s">
        <v>1561</v>
      </c>
      <c r="B151" s="31"/>
      <c r="C151" s="108" t="s">
        <v>1804</v>
      </c>
      <c r="D151" s="32"/>
      <c r="E151" s="32"/>
      <c r="F151" s="32"/>
      <c r="G151" s="32"/>
      <c r="H151" s="31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</row>
    <row r="152" spans="1:129" s="11" customFormat="1">
      <c r="A152" s="5" t="s">
        <v>1525</v>
      </c>
      <c r="B152" s="11" t="s">
        <v>1579</v>
      </c>
      <c r="C152" s="85" t="s">
        <v>1806</v>
      </c>
      <c r="D152" s="39"/>
      <c r="E152" s="39"/>
      <c r="F152" s="39"/>
      <c r="G152" s="39"/>
      <c r="H152" s="11" t="s">
        <v>1810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</row>
    <row r="153" spans="1:129" s="11" customFormat="1">
      <c r="A153" s="5" t="s">
        <v>1562</v>
      </c>
      <c r="B153" s="11" t="s">
        <v>1574</v>
      </c>
      <c r="C153" s="85" t="s">
        <v>1807</v>
      </c>
      <c r="D153" s="39"/>
      <c r="E153" s="39"/>
      <c r="F153" s="39"/>
      <c r="G153" s="39"/>
      <c r="H153" s="11" t="s">
        <v>1811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</row>
    <row r="154" spans="1:129" s="11" customFormat="1">
      <c r="A154" s="5" t="s">
        <v>1563</v>
      </c>
      <c r="B154" s="11" t="s">
        <v>1575</v>
      </c>
      <c r="C154" s="85" t="s">
        <v>1808</v>
      </c>
      <c r="D154" s="39"/>
      <c r="E154" s="39"/>
      <c r="F154" s="39"/>
      <c r="G154" s="3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</row>
    <row r="155" spans="1:129" s="11" customFormat="1">
      <c r="A155" s="5" t="s">
        <v>1564</v>
      </c>
      <c r="B155" s="13"/>
      <c r="C155" s="90" t="s">
        <v>1809</v>
      </c>
      <c r="D155" s="84"/>
      <c r="E155" s="84"/>
      <c r="F155" s="84"/>
      <c r="G155" s="84"/>
      <c r="H155" s="1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</row>
    <row r="156" spans="1:129" s="11" customFormat="1">
      <c r="A156" s="5" t="s">
        <v>1565</v>
      </c>
      <c r="B156" s="3" t="s">
        <v>1578</v>
      </c>
      <c r="C156" s="96" t="s">
        <v>2028</v>
      </c>
      <c r="D156" s="26"/>
      <c r="E156" s="26">
        <v>115833</v>
      </c>
      <c r="F156" s="26"/>
      <c r="G156" s="26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</row>
    <row r="157" spans="1:129" s="11" customFormat="1">
      <c r="A157" s="5" t="s">
        <v>1566</v>
      </c>
      <c r="B157" s="5"/>
      <c r="C157" s="97" t="s">
        <v>2029</v>
      </c>
      <c r="D157" s="27"/>
      <c r="E157" s="27"/>
      <c r="F157" s="27"/>
      <c r="G157" s="27"/>
      <c r="H157" s="5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</row>
    <row r="158" spans="1:129" s="11" customFormat="1">
      <c r="A158" s="5" t="s">
        <v>1567</v>
      </c>
      <c r="B158" s="5"/>
      <c r="C158" s="107"/>
      <c r="D158" s="27"/>
      <c r="E158" s="27"/>
      <c r="F158" s="27"/>
      <c r="G158" s="27"/>
      <c r="H158" s="5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</row>
    <row r="159" spans="1:129" s="11" customFormat="1">
      <c r="A159" s="5"/>
      <c r="B159" s="5"/>
      <c r="C159" s="97" t="s">
        <v>1812</v>
      </c>
      <c r="D159" s="27"/>
      <c r="E159" s="27"/>
      <c r="F159" s="27"/>
      <c r="G159" s="27"/>
      <c r="H159" s="5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</row>
    <row r="160" spans="1:129" s="11" customFormat="1">
      <c r="A160" s="5"/>
      <c r="B160" s="5"/>
      <c r="C160" s="97" t="s">
        <v>1813</v>
      </c>
      <c r="D160" s="27"/>
      <c r="E160" s="27"/>
      <c r="F160" s="27"/>
      <c r="G160" s="27"/>
      <c r="H160" s="5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</row>
    <row r="161" spans="1:129" s="11" customFormat="1">
      <c r="A161" s="5"/>
      <c r="B161" s="5"/>
      <c r="C161" s="107" t="s">
        <v>1814</v>
      </c>
      <c r="D161" s="27"/>
      <c r="E161" s="27"/>
      <c r="F161" s="27"/>
      <c r="G161" s="27"/>
      <c r="H161" s="5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</row>
    <row r="162" spans="1:129" s="11" customFormat="1">
      <c r="A162" s="5"/>
      <c r="B162" s="5"/>
      <c r="C162" s="97" t="s">
        <v>1815</v>
      </c>
      <c r="D162" s="27"/>
      <c r="E162" s="27"/>
      <c r="F162" s="27"/>
      <c r="G162" s="27"/>
      <c r="H162" s="5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</row>
    <row r="163" spans="1:129" s="11" customFormat="1">
      <c r="A163" s="5"/>
      <c r="B163" s="5"/>
      <c r="C163" s="107" t="s">
        <v>1816</v>
      </c>
      <c r="D163" s="27"/>
      <c r="E163" s="27"/>
      <c r="F163" s="27"/>
      <c r="G163" s="27"/>
      <c r="H163" s="5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</row>
    <row r="164" spans="1:129" s="11" customFormat="1">
      <c r="A164" s="5"/>
      <c r="B164" s="5"/>
      <c r="C164" s="97" t="s">
        <v>1817</v>
      </c>
      <c r="D164" s="27"/>
      <c r="E164" s="27"/>
      <c r="F164" s="27"/>
      <c r="G164" s="27"/>
      <c r="H164" s="5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</row>
    <row r="165" spans="1:129" s="11" customFormat="1">
      <c r="A165" s="5"/>
      <c r="B165" s="5"/>
      <c r="C165" s="97" t="s">
        <v>1818</v>
      </c>
      <c r="D165" s="27"/>
      <c r="E165" s="27"/>
      <c r="F165" s="27"/>
      <c r="G165" s="27"/>
      <c r="H165" s="5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</row>
    <row r="166" spans="1:129" s="11" customFormat="1">
      <c r="A166" s="5"/>
      <c r="B166" s="5"/>
      <c r="C166" s="107" t="s">
        <v>1819</v>
      </c>
      <c r="D166" s="27"/>
      <c r="E166" s="27"/>
      <c r="F166" s="27"/>
      <c r="G166" s="27"/>
      <c r="H166" s="5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</row>
    <row r="167" spans="1:129" s="11" customFormat="1">
      <c r="A167" s="5"/>
      <c r="B167" s="5"/>
      <c r="C167" s="97" t="s">
        <v>1820</v>
      </c>
      <c r="D167" s="27"/>
      <c r="E167" s="27"/>
      <c r="F167" s="27"/>
      <c r="G167" s="27"/>
      <c r="H167" s="5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</row>
    <row r="168" spans="1:129" s="11" customFormat="1">
      <c r="A168" s="5"/>
      <c r="B168" s="5"/>
      <c r="C168" s="97" t="s">
        <v>1821</v>
      </c>
      <c r="D168" s="27"/>
      <c r="E168" s="27"/>
      <c r="F168" s="27"/>
      <c r="G168" s="27"/>
      <c r="H168" s="5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</row>
    <row r="169" spans="1:129" s="11" customFormat="1">
      <c r="A169" s="5"/>
      <c r="B169" s="5"/>
      <c r="C169" s="97" t="s">
        <v>1822</v>
      </c>
      <c r="D169" s="27"/>
      <c r="E169" s="27"/>
      <c r="F169" s="27"/>
      <c r="G169" s="27"/>
      <c r="H169" s="5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</row>
    <row r="170" spans="1:129" s="11" customFormat="1">
      <c r="A170" s="5"/>
      <c r="B170" s="5"/>
      <c r="C170" s="97" t="s">
        <v>1823</v>
      </c>
      <c r="D170" s="27"/>
      <c r="E170" s="27"/>
      <c r="F170" s="27"/>
      <c r="G170" s="27"/>
      <c r="H170" s="5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</row>
    <row r="171" spans="1:129" s="11" customFormat="1">
      <c r="A171" s="5"/>
      <c r="B171" s="5"/>
      <c r="C171" s="97" t="s">
        <v>1824</v>
      </c>
      <c r="D171" s="27"/>
      <c r="E171" s="27"/>
      <c r="F171" s="27"/>
      <c r="G171" s="27"/>
      <c r="H171" s="5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</row>
    <row r="172" spans="1:129" s="11" customFormat="1">
      <c r="A172" s="5"/>
      <c r="B172" s="5"/>
      <c r="C172" s="107" t="s">
        <v>1825</v>
      </c>
      <c r="D172" s="27"/>
      <c r="E172" s="27"/>
      <c r="F172" s="27"/>
      <c r="G172" s="27"/>
      <c r="H172" s="5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</row>
    <row r="173" spans="1:129" s="11" customFormat="1">
      <c r="A173" s="5"/>
      <c r="B173" s="5"/>
      <c r="C173" s="97" t="s">
        <v>1826</v>
      </c>
      <c r="D173" s="27"/>
      <c r="E173" s="27"/>
      <c r="F173" s="27"/>
      <c r="G173" s="27"/>
      <c r="H173" s="5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</row>
    <row r="174" spans="1:129" s="11" customFormat="1">
      <c r="A174" s="5"/>
      <c r="B174" s="5"/>
      <c r="C174" s="97" t="s">
        <v>1827</v>
      </c>
      <c r="D174" s="27"/>
      <c r="E174" s="27"/>
      <c r="F174" s="27"/>
      <c r="G174" s="27"/>
      <c r="H174" s="5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</row>
    <row r="175" spans="1:129" s="11" customFormat="1">
      <c r="A175" s="5"/>
      <c r="B175" s="5"/>
      <c r="C175" s="97" t="s">
        <v>1828</v>
      </c>
      <c r="D175" s="27"/>
      <c r="E175" s="27"/>
      <c r="F175" s="27"/>
      <c r="G175" s="27"/>
      <c r="H175" s="5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</row>
    <row r="176" spans="1:129" s="11" customFormat="1">
      <c r="A176" s="5"/>
      <c r="B176" s="5"/>
      <c r="C176" s="107" t="s">
        <v>1829</v>
      </c>
      <c r="D176" s="27"/>
      <c r="E176" s="27"/>
      <c r="F176" s="27"/>
      <c r="G176" s="27"/>
      <c r="H176" s="5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</row>
    <row r="177" spans="1:129" s="11" customFormat="1">
      <c r="A177" s="5"/>
      <c r="B177" s="5" t="s">
        <v>1577</v>
      </c>
      <c r="C177" s="97" t="s">
        <v>1830</v>
      </c>
      <c r="D177" s="27">
        <v>4500000</v>
      </c>
      <c r="E177" s="27"/>
      <c r="F177" s="27"/>
      <c r="G177" s="27"/>
      <c r="H177" s="5" t="s">
        <v>1835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</row>
    <row r="178" spans="1:129" s="11" customFormat="1">
      <c r="A178" s="5"/>
      <c r="B178" s="5" t="s">
        <v>28</v>
      </c>
      <c r="C178" s="97" t="s">
        <v>1831</v>
      </c>
      <c r="D178" s="27" t="s">
        <v>2212</v>
      </c>
      <c r="E178" s="27"/>
      <c r="F178" s="27"/>
      <c r="G178" s="27"/>
      <c r="H178" s="5" t="s">
        <v>1836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</row>
    <row r="179" spans="1:129" s="11" customFormat="1">
      <c r="A179" s="5"/>
      <c r="B179" s="5"/>
      <c r="C179" s="107" t="s">
        <v>1832</v>
      </c>
      <c r="D179" s="27" t="s">
        <v>2213</v>
      </c>
      <c r="E179" s="27"/>
      <c r="F179" s="27"/>
      <c r="G179" s="27"/>
      <c r="H179" s="5" t="s">
        <v>1837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</row>
    <row r="180" spans="1:129">
      <c r="A180" s="5"/>
      <c r="B180" s="5" t="s">
        <v>1576</v>
      </c>
      <c r="C180" s="107" t="s">
        <v>2211</v>
      </c>
      <c r="D180" s="27"/>
      <c r="E180" s="27"/>
      <c r="F180" s="27"/>
      <c r="G180" s="27"/>
      <c r="H180" s="5" t="s">
        <v>1838</v>
      </c>
    </row>
    <row r="181" spans="1:129">
      <c r="A181" s="5"/>
      <c r="B181" s="5"/>
      <c r="C181" s="97" t="s">
        <v>1833</v>
      </c>
      <c r="D181" s="27"/>
      <c r="E181" s="27"/>
      <c r="F181" s="27"/>
      <c r="G181" s="27"/>
      <c r="H181" s="5"/>
    </row>
    <row r="182" spans="1:129">
      <c r="A182" s="5"/>
      <c r="B182" s="5"/>
      <c r="C182" s="97" t="s">
        <v>1834</v>
      </c>
      <c r="D182" s="27"/>
      <c r="E182" s="27"/>
      <c r="F182" s="27"/>
      <c r="G182" s="27"/>
      <c r="H182" s="5"/>
    </row>
    <row r="183" spans="1:129">
      <c r="A183" s="31"/>
      <c r="B183" s="31"/>
      <c r="C183" s="108" t="s">
        <v>2211</v>
      </c>
      <c r="D183" s="32"/>
      <c r="E183" s="32"/>
      <c r="F183" s="32"/>
      <c r="G183" s="32"/>
      <c r="H183" s="31"/>
    </row>
    <row r="184" spans="1:129">
      <c r="A184" s="35"/>
      <c r="B184" s="35"/>
      <c r="C184" s="87" t="s">
        <v>1394</v>
      </c>
      <c r="D184" s="42">
        <v>2500000</v>
      </c>
      <c r="E184" s="42">
        <f>SUM(E100:E183)</f>
        <v>1579730</v>
      </c>
      <c r="F184" s="42">
        <f>E184*100/D184</f>
        <v>63.1892</v>
      </c>
      <c r="G184" s="42">
        <f>D184-E184</f>
        <v>920270</v>
      </c>
      <c r="H184" s="35"/>
    </row>
    <row r="185" spans="1:129">
      <c r="A185" s="14" t="s">
        <v>1580</v>
      </c>
      <c r="B185" s="3" t="s">
        <v>1839</v>
      </c>
      <c r="C185" s="109" t="s">
        <v>1129</v>
      </c>
      <c r="D185" s="26"/>
      <c r="E185" s="26"/>
      <c r="F185" s="26"/>
      <c r="G185" s="26"/>
      <c r="H185" s="3"/>
    </row>
    <row r="186" spans="1:129">
      <c r="A186" s="15" t="s">
        <v>1581</v>
      </c>
      <c r="B186" s="5"/>
      <c r="C186" s="97"/>
      <c r="D186" s="27"/>
      <c r="E186" s="27"/>
      <c r="F186" s="27"/>
      <c r="G186" s="27"/>
      <c r="H186" s="5"/>
    </row>
    <row r="187" spans="1:129">
      <c r="A187" s="6" t="s">
        <v>1</v>
      </c>
      <c r="B187" s="5"/>
      <c r="C187" s="97"/>
      <c r="D187" s="27"/>
      <c r="E187" s="27"/>
      <c r="F187" s="27"/>
      <c r="G187" s="27"/>
      <c r="H187" s="5"/>
    </row>
    <row r="188" spans="1:129">
      <c r="A188" s="15" t="s">
        <v>25</v>
      </c>
      <c r="B188" s="5"/>
      <c r="C188" s="97"/>
      <c r="D188" s="27"/>
      <c r="E188" s="27"/>
      <c r="F188" s="27"/>
      <c r="G188" s="27"/>
      <c r="H188" s="5"/>
    </row>
    <row r="189" spans="1:129">
      <c r="A189" s="5" t="s">
        <v>1582</v>
      </c>
      <c r="B189" s="5"/>
      <c r="C189" s="97"/>
      <c r="D189" s="27"/>
      <c r="E189" s="27"/>
      <c r="F189" s="27"/>
      <c r="G189" s="27"/>
      <c r="H189" s="5"/>
    </row>
    <row r="190" spans="1:129">
      <c r="A190" s="5" t="s">
        <v>1583</v>
      </c>
      <c r="B190" s="5"/>
      <c r="C190" s="97"/>
      <c r="D190" s="27"/>
      <c r="E190" s="27"/>
      <c r="F190" s="27"/>
      <c r="G190" s="27"/>
      <c r="H190" s="5"/>
    </row>
    <row r="191" spans="1:129">
      <c r="A191" s="5" t="s">
        <v>1584</v>
      </c>
      <c r="B191" s="5"/>
      <c r="C191" s="97"/>
      <c r="D191" s="27"/>
      <c r="E191" s="27"/>
      <c r="F191" s="27"/>
      <c r="G191" s="27"/>
      <c r="H191" s="5"/>
    </row>
    <row r="192" spans="1:129">
      <c r="A192" s="5" t="s">
        <v>1585</v>
      </c>
      <c r="B192" s="5"/>
      <c r="C192" s="97"/>
      <c r="D192" s="27"/>
      <c r="E192" s="27"/>
      <c r="F192" s="27"/>
      <c r="G192" s="27"/>
      <c r="H192" s="5"/>
    </row>
    <row r="193" spans="1:8">
      <c r="A193" s="5" t="s">
        <v>1586</v>
      </c>
      <c r="B193" s="5"/>
      <c r="C193" s="97"/>
      <c r="D193" s="27"/>
      <c r="E193" s="27"/>
      <c r="F193" s="27"/>
      <c r="G193" s="27"/>
      <c r="H193" s="5"/>
    </row>
    <row r="194" spans="1:8">
      <c r="A194" s="5" t="s">
        <v>1587</v>
      </c>
      <c r="B194" s="5"/>
      <c r="C194" s="97"/>
      <c r="D194" s="27"/>
      <c r="E194" s="27"/>
      <c r="F194" s="27"/>
      <c r="G194" s="27"/>
      <c r="H194" s="5"/>
    </row>
    <row r="195" spans="1:8">
      <c r="A195" s="15" t="s">
        <v>27</v>
      </c>
      <c r="B195" s="5"/>
      <c r="C195" s="97"/>
      <c r="D195" s="27"/>
      <c r="E195" s="27"/>
      <c r="F195" s="27"/>
      <c r="G195" s="27"/>
      <c r="H195" s="5"/>
    </row>
    <row r="196" spans="1:8">
      <c r="A196" s="5" t="s">
        <v>1588</v>
      </c>
      <c r="B196" s="5"/>
      <c r="C196" s="97"/>
      <c r="D196" s="27"/>
      <c r="E196" s="27"/>
      <c r="F196" s="27"/>
      <c r="G196" s="27"/>
      <c r="H196" s="5"/>
    </row>
    <row r="197" spans="1:8">
      <c r="A197" s="31" t="s">
        <v>1589</v>
      </c>
      <c r="B197" s="31"/>
      <c r="C197" s="99"/>
      <c r="D197" s="32"/>
      <c r="E197" s="32"/>
      <c r="F197" s="32"/>
      <c r="G197" s="32"/>
      <c r="H197" s="31"/>
    </row>
    <row r="198" spans="1:8">
      <c r="A198" s="35"/>
      <c r="B198" s="35"/>
      <c r="C198" s="87" t="s">
        <v>1395</v>
      </c>
      <c r="D198" s="42">
        <v>50000</v>
      </c>
      <c r="E198" s="42">
        <f>SUM(E185:E197)</f>
        <v>0</v>
      </c>
      <c r="F198" s="42">
        <f>E198*100/D198</f>
        <v>0</v>
      </c>
      <c r="G198" s="42">
        <f>D198-E198</f>
        <v>50000</v>
      </c>
      <c r="H198" s="19"/>
    </row>
    <row r="199" spans="1:8">
      <c r="A199" s="14" t="s">
        <v>1590</v>
      </c>
      <c r="B199" s="3" t="s">
        <v>1610</v>
      </c>
      <c r="C199" s="96" t="s">
        <v>1843</v>
      </c>
      <c r="D199" s="26"/>
      <c r="E199" s="26">
        <v>76000</v>
      </c>
      <c r="F199" s="26"/>
      <c r="G199" s="26"/>
      <c r="H199" s="3"/>
    </row>
    <row r="200" spans="1:8">
      <c r="A200" s="15" t="s">
        <v>1591</v>
      </c>
      <c r="B200" s="5" t="s">
        <v>867</v>
      </c>
      <c r="C200" s="97" t="s">
        <v>1844</v>
      </c>
      <c r="D200" s="27"/>
      <c r="E200" s="27"/>
      <c r="F200" s="27"/>
      <c r="G200" s="27"/>
      <c r="H200" s="5"/>
    </row>
    <row r="201" spans="1:8">
      <c r="A201" s="6" t="s">
        <v>1</v>
      </c>
      <c r="B201" s="15" t="s">
        <v>1840</v>
      </c>
      <c r="C201" s="97" t="s">
        <v>1845</v>
      </c>
      <c r="D201" s="27"/>
      <c r="E201" s="27"/>
      <c r="F201" s="27"/>
      <c r="G201" s="27"/>
      <c r="H201" s="5"/>
    </row>
    <row r="202" spans="1:8">
      <c r="A202" s="15" t="s">
        <v>27</v>
      </c>
      <c r="B202" s="15"/>
      <c r="C202" s="97" t="s">
        <v>1846</v>
      </c>
      <c r="D202" s="27"/>
      <c r="E202" s="27">
        <v>36380</v>
      </c>
      <c r="F202" s="27"/>
      <c r="G202" s="27"/>
      <c r="H202" s="5"/>
    </row>
    <row r="203" spans="1:8">
      <c r="A203" s="5" t="s">
        <v>1593</v>
      </c>
      <c r="B203" s="15"/>
      <c r="C203" s="97" t="s">
        <v>1847</v>
      </c>
      <c r="D203" s="27"/>
      <c r="E203" s="27"/>
      <c r="F203" s="27"/>
      <c r="G203" s="27"/>
      <c r="H203" s="5"/>
    </row>
    <row r="204" spans="1:8">
      <c r="A204" s="5" t="s">
        <v>1594</v>
      </c>
      <c r="B204" s="15"/>
      <c r="C204" s="97" t="s">
        <v>1848</v>
      </c>
      <c r="D204" s="27"/>
      <c r="E204" s="27">
        <v>25458</v>
      </c>
      <c r="F204" s="27"/>
      <c r="G204" s="27"/>
      <c r="H204" s="5"/>
    </row>
    <row r="205" spans="1:8">
      <c r="A205" s="5" t="s">
        <v>1595</v>
      </c>
      <c r="B205" s="78"/>
      <c r="C205" s="99" t="s">
        <v>1849</v>
      </c>
      <c r="D205" s="32"/>
      <c r="E205" s="32"/>
      <c r="F205" s="32"/>
      <c r="G205" s="32"/>
      <c r="H205" s="31"/>
    </row>
    <row r="206" spans="1:8">
      <c r="A206" s="5" t="s">
        <v>1596</v>
      </c>
      <c r="B206" s="48" t="s">
        <v>1611</v>
      </c>
      <c r="C206" s="110" t="s">
        <v>1850</v>
      </c>
      <c r="D206" s="53"/>
      <c r="E206" s="53">
        <v>76260</v>
      </c>
      <c r="F206" s="53"/>
      <c r="G206" s="53"/>
      <c r="H206" s="48"/>
    </row>
    <row r="207" spans="1:8">
      <c r="A207" s="5" t="s">
        <v>1597</v>
      </c>
      <c r="B207" s="5" t="s">
        <v>1607</v>
      </c>
      <c r="C207" s="97" t="s">
        <v>1851</v>
      </c>
      <c r="D207" s="27"/>
      <c r="E207" s="27"/>
      <c r="F207" s="27"/>
      <c r="G207" s="27"/>
      <c r="H207" s="5"/>
    </row>
    <row r="208" spans="1:8">
      <c r="A208" s="5" t="s">
        <v>1598</v>
      </c>
      <c r="B208" s="5" t="s">
        <v>1608</v>
      </c>
      <c r="C208" s="97" t="s">
        <v>1852</v>
      </c>
      <c r="D208" s="27"/>
      <c r="E208" s="27"/>
      <c r="F208" s="27"/>
      <c r="G208" s="27"/>
      <c r="H208" s="5"/>
    </row>
    <row r="209" spans="1:8">
      <c r="A209" s="5" t="s">
        <v>1592</v>
      </c>
      <c r="B209" s="5" t="s">
        <v>1609</v>
      </c>
      <c r="C209" s="97"/>
      <c r="D209" s="27"/>
      <c r="E209" s="27"/>
      <c r="F209" s="27"/>
      <c r="G209" s="27"/>
      <c r="H209" s="5"/>
    </row>
    <row r="210" spans="1:8">
      <c r="A210" s="5" t="s">
        <v>42</v>
      </c>
      <c r="B210" s="46" t="s">
        <v>1148</v>
      </c>
      <c r="C210" s="111"/>
      <c r="D210" s="33"/>
      <c r="E210" s="33"/>
      <c r="F210" s="33"/>
      <c r="G210" s="33"/>
      <c r="H210" s="7"/>
    </row>
    <row r="211" spans="1:8">
      <c r="A211" s="5" t="s">
        <v>1599</v>
      </c>
      <c r="B211" s="3" t="s">
        <v>1612</v>
      </c>
      <c r="C211" s="96" t="s">
        <v>1853</v>
      </c>
      <c r="D211" s="26"/>
      <c r="E211" s="26"/>
      <c r="F211" s="26"/>
      <c r="G211" s="26"/>
      <c r="H211" s="3"/>
    </row>
    <row r="212" spans="1:8">
      <c r="A212" s="5" t="s">
        <v>1600</v>
      </c>
      <c r="B212" s="5" t="s">
        <v>143</v>
      </c>
      <c r="C212" s="97" t="s">
        <v>143</v>
      </c>
      <c r="D212" s="27"/>
      <c r="E212" s="27"/>
      <c r="F212" s="27"/>
      <c r="G212" s="27"/>
      <c r="H212" s="5"/>
    </row>
    <row r="213" spans="1:8">
      <c r="A213" s="5" t="s">
        <v>1601</v>
      </c>
      <c r="B213" s="5" t="s">
        <v>1604</v>
      </c>
      <c r="C213" s="97" t="s">
        <v>1854</v>
      </c>
      <c r="D213" s="27"/>
      <c r="E213" s="27"/>
      <c r="F213" s="27"/>
      <c r="G213" s="27"/>
      <c r="H213" s="5"/>
    </row>
    <row r="214" spans="1:8">
      <c r="A214" s="5" t="s">
        <v>1602</v>
      </c>
      <c r="B214" s="5" t="s">
        <v>1605</v>
      </c>
      <c r="C214" s="97" t="s">
        <v>1855</v>
      </c>
      <c r="D214" s="27"/>
      <c r="E214" s="27">
        <v>145078</v>
      </c>
      <c r="F214" s="27"/>
      <c r="G214" s="27"/>
      <c r="H214" s="5" t="s">
        <v>2214</v>
      </c>
    </row>
    <row r="215" spans="1:8">
      <c r="A215" s="5"/>
      <c r="B215" s="5" t="s">
        <v>1841</v>
      </c>
      <c r="C215" s="97" t="s">
        <v>1856</v>
      </c>
      <c r="D215" s="27"/>
      <c r="E215" s="27"/>
      <c r="F215" s="27"/>
      <c r="G215" s="27"/>
      <c r="H215" s="5"/>
    </row>
    <row r="216" spans="1:8">
      <c r="A216" s="5"/>
      <c r="B216" s="5"/>
      <c r="C216" s="97" t="s">
        <v>143</v>
      </c>
      <c r="D216" s="27"/>
      <c r="E216" s="27"/>
      <c r="F216" s="27"/>
      <c r="G216" s="27"/>
      <c r="H216" s="5"/>
    </row>
    <row r="217" spans="1:8">
      <c r="A217" s="5"/>
      <c r="B217" s="31"/>
      <c r="C217" s="99" t="s">
        <v>1857</v>
      </c>
      <c r="D217" s="32"/>
      <c r="E217" s="32"/>
      <c r="F217" s="32"/>
      <c r="G217" s="32"/>
      <c r="H217" s="31"/>
    </row>
    <row r="218" spans="1:8">
      <c r="A218" s="5"/>
      <c r="B218" s="3" t="s">
        <v>1613</v>
      </c>
      <c r="C218" s="96" t="s">
        <v>1859</v>
      </c>
      <c r="D218" s="26"/>
      <c r="E218" s="26"/>
      <c r="F218" s="26"/>
      <c r="G218" s="26"/>
      <c r="H218" s="3" t="s">
        <v>2215</v>
      </c>
    </row>
    <row r="219" spans="1:8">
      <c r="A219" s="31"/>
      <c r="B219" s="31" t="s">
        <v>1606</v>
      </c>
      <c r="C219" s="99" t="s">
        <v>1858</v>
      </c>
      <c r="D219" s="32"/>
      <c r="E219" s="32"/>
      <c r="F219" s="32"/>
      <c r="G219" s="32"/>
      <c r="H219" s="31" t="s">
        <v>2216</v>
      </c>
    </row>
    <row r="220" spans="1:8">
      <c r="A220" s="48"/>
      <c r="B220" s="196" t="s">
        <v>1120</v>
      </c>
      <c r="C220" s="197" t="s">
        <v>1860</v>
      </c>
      <c r="D220" s="84"/>
      <c r="E220" s="84"/>
      <c r="F220" s="84"/>
      <c r="G220" s="84"/>
      <c r="H220" s="13"/>
    </row>
    <row r="221" spans="1:8">
      <c r="A221" s="5"/>
      <c r="B221" s="48" t="s">
        <v>1614</v>
      </c>
      <c r="C221" s="110" t="s">
        <v>2217</v>
      </c>
      <c r="D221" s="53"/>
      <c r="E221" s="53"/>
      <c r="F221" s="53"/>
      <c r="G221" s="53"/>
      <c r="H221" s="48"/>
    </row>
    <row r="222" spans="1:8">
      <c r="A222" s="5"/>
      <c r="B222" s="5" t="s">
        <v>1603</v>
      </c>
      <c r="C222" s="97" t="s">
        <v>2218</v>
      </c>
      <c r="D222" s="27"/>
      <c r="E222" s="27"/>
      <c r="F222" s="27"/>
      <c r="G222" s="27"/>
      <c r="H222" s="5"/>
    </row>
    <row r="223" spans="1:8">
      <c r="A223" s="31"/>
      <c r="B223" s="31" t="s">
        <v>1842</v>
      </c>
      <c r="C223" s="99"/>
      <c r="D223" s="32"/>
      <c r="E223" s="32"/>
      <c r="F223" s="32"/>
      <c r="G223" s="32"/>
      <c r="H223" s="31"/>
    </row>
    <row r="224" spans="1:8">
      <c r="A224" s="18"/>
      <c r="B224" s="18"/>
      <c r="C224" s="87" t="s">
        <v>1396</v>
      </c>
      <c r="D224" s="70">
        <v>800000</v>
      </c>
      <c r="E224" s="70">
        <f>SUM(E199:E223)</f>
        <v>359176</v>
      </c>
      <c r="F224" s="70">
        <f>E224*100/D224</f>
        <v>44.896999999999998</v>
      </c>
      <c r="G224" s="70">
        <f>D224-E224</f>
        <v>440824</v>
      </c>
      <c r="H224" s="18"/>
    </row>
    <row r="225" spans="1:8">
      <c r="A225" s="14" t="s">
        <v>1615</v>
      </c>
      <c r="B225" s="3"/>
      <c r="C225" s="96"/>
      <c r="D225" s="26"/>
      <c r="E225" s="26"/>
      <c r="F225" s="26"/>
      <c r="G225" s="26"/>
      <c r="H225" s="3"/>
    </row>
    <row r="226" spans="1:8">
      <c r="A226" s="15" t="s">
        <v>1616</v>
      </c>
      <c r="B226" s="5"/>
      <c r="C226" s="97"/>
      <c r="D226" s="27"/>
      <c r="E226" s="27"/>
      <c r="F226" s="27"/>
      <c r="G226" s="27"/>
      <c r="H226" s="5"/>
    </row>
    <row r="227" spans="1:8">
      <c r="A227" s="6" t="s">
        <v>1</v>
      </c>
      <c r="B227" s="5"/>
      <c r="C227" s="97"/>
      <c r="D227" s="27"/>
      <c r="E227" s="27"/>
      <c r="F227" s="27"/>
      <c r="G227" s="27"/>
      <c r="H227" s="5"/>
    </row>
    <row r="228" spans="1:8">
      <c r="A228" s="15" t="s">
        <v>25</v>
      </c>
      <c r="B228" s="5"/>
      <c r="C228" s="97"/>
      <c r="D228" s="27"/>
      <c r="E228" s="27"/>
      <c r="F228" s="27"/>
      <c r="G228" s="27"/>
      <c r="H228" s="5"/>
    </row>
    <row r="229" spans="1:8">
      <c r="A229" s="5" t="s">
        <v>1617</v>
      </c>
      <c r="B229" s="5"/>
      <c r="C229" s="97"/>
      <c r="D229" s="27"/>
      <c r="E229" s="27"/>
      <c r="F229" s="27"/>
      <c r="G229" s="27"/>
      <c r="H229" s="5"/>
    </row>
    <row r="230" spans="1:8">
      <c r="A230" s="5" t="s">
        <v>1618</v>
      </c>
      <c r="B230" s="5"/>
      <c r="C230" s="97"/>
      <c r="D230" s="27"/>
      <c r="E230" s="27"/>
      <c r="F230" s="27"/>
      <c r="G230" s="27"/>
      <c r="H230" s="5"/>
    </row>
    <row r="231" spans="1:8">
      <c r="A231" s="15" t="s">
        <v>27</v>
      </c>
      <c r="B231" s="5"/>
      <c r="C231" s="97"/>
      <c r="D231" s="27"/>
      <c r="E231" s="27"/>
      <c r="F231" s="27"/>
      <c r="G231" s="27"/>
      <c r="H231" s="5"/>
    </row>
    <row r="232" spans="1:8">
      <c r="A232" s="5" t="s">
        <v>1619</v>
      </c>
      <c r="B232" s="5"/>
      <c r="C232" s="97"/>
      <c r="D232" s="27"/>
      <c r="E232" s="27"/>
      <c r="F232" s="27"/>
      <c r="G232" s="27"/>
      <c r="H232" s="5"/>
    </row>
    <row r="233" spans="1:8">
      <c r="A233" s="5" t="s">
        <v>1620</v>
      </c>
      <c r="B233" s="5"/>
      <c r="C233" s="97"/>
      <c r="D233" s="27"/>
      <c r="E233" s="27"/>
      <c r="F233" s="27"/>
      <c r="G233" s="27"/>
      <c r="H233" s="5"/>
    </row>
    <row r="234" spans="1:8">
      <c r="A234" s="5" t="s">
        <v>1621</v>
      </c>
      <c r="B234" s="5"/>
      <c r="C234" s="97"/>
      <c r="D234" s="27"/>
      <c r="E234" s="27"/>
      <c r="F234" s="27"/>
      <c r="G234" s="27"/>
      <c r="H234" s="5"/>
    </row>
    <row r="235" spans="1:8">
      <c r="A235" s="5" t="s">
        <v>1622</v>
      </c>
      <c r="B235" s="5"/>
      <c r="C235" s="97"/>
      <c r="D235" s="27"/>
      <c r="E235" s="27"/>
      <c r="F235" s="27"/>
      <c r="G235" s="27"/>
      <c r="H235" s="5"/>
    </row>
    <row r="236" spans="1:8">
      <c r="A236" s="31" t="s">
        <v>1623</v>
      </c>
      <c r="B236" s="31"/>
      <c r="C236" s="99"/>
      <c r="D236" s="32"/>
      <c r="E236" s="32"/>
      <c r="F236" s="32"/>
      <c r="G236" s="32"/>
      <c r="H236" s="31"/>
    </row>
    <row r="237" spans="1:8">
      <c r="A237" s="35"/>
      <c r="B237" s="35"/>
      <c r="C237" s="87" t="s">
        <v>1861</v>
      </c>
      <c r="D237" s="42">
        <v>1000000</v>
      </c>
      <c r="E237" s="42">
        <f>SUM(E225:E236)</f>
        <v>0</v>
      </c>
      <c r="F237" s="42">
        <f>E237*100/D237</f>
        <v>0</v>
      </c>
      <c r="G237" s="42">
        <f>D237-E237</f>
        <v>1000000</v>
      </c>
      <c r="H237" s="19"/>
    </row>
    <row r="238" spans="1:8">
      <c r="A238" s="14" t="s">
        <v>1624</v>
      </c>
      <c r="B238" s="3"/>
      <c r="C238" s="96" t="s">
        <v>2219</v>
      </c>
      <c r="D238" s="26"/>
      <c r="E238" s="26"/>
      <c r="F238" s="26"/>
      <c r="G238" s="26"/>
      <c r="H238" s="3"/>
    </row>
    <row r="239" spans="1:8">
      <c r="A239" s="15" t="s">
        <v>666</v>
      </c>
      <c r="B239" s="5"/>
      <c r="C239" s="97"/>
      <c r="D239" s="27"/>
      <c r="E239" s="27"/>
      <c r="F239" s="27"/>
      <c r="G239" s="27"/>
      <c r="H239" s="5"/>
    </row>
    <row r="240" spans="1:8">
      <c r="A240" s="15" t="s">
        <v>1625</v>
      </c>
      <c r="B240" s="5"/>
      <c r="C240" s="97"/>
      <c r="D240" s="27"/>
      <c r="E240" s="27"/>
      <c r="F240" s="27"/>
      <c r="G240" s="27"/>
      <c r="H240" s="5"/>
    </row>
    <row r="241" spans="1:8">
      <c r="A241" s="6" t="s">
        <v>1</v>
      </c>
      <c r="B241" s="5"/>
      <c r="C241" s="97"/>
      <c r="D241" s="27"/>
      <c r="E241" s="27"/>
      <c r="F241" s="27"/>
      <c r="G241" s="27"/>
      <c r="H241" s="5"/>
    </row>
    <row r="242" spans="1:8">
      <c r="A242" s="15" t="s">
        <v>25</v>
      </c>
      <c r="B242" s="5"/>
      <c r="C242" s="97"/>
      <c r="D242" s="27"/>
      <c r="E242" s="27"/>
      <c r="F242" s="27"/>
      <c r="G242" s="27"/>
      <c r="H242" s="5"/>
    </row>
    <row r="243" spans="1:8">
      <c r="A243" s="5" t="s">
        <v>1626</v>
      </c>
      <c r="B243" s="5"/>
      <c r="C243" s="97" t="s">
        <v>2220</v>
      </c>
      <c r="D243" s="27"/>
      <c r="E243" s="27"/>
      <c r="F243" s="27"/>
      <c r="G243" s="27"/>
      <c r="H243" s="5"/>
    </row>
    <row r="244" spans="1:8">
      <c r="A244" s="5" t="s">
        <v>1627</v>
      </c>
      <c r="B244" s="5"/>
      <c r="C244" s="97" t="s">
        <v>2221</v>
      </c>
      <c r="D244" s="27"/>
      <c r="E244" s="27"/>
      <c r="F244" s="27"/>
      <c r="G244" s="27"/>
      <c r="H244" s="5"/>
    </row>
    <row r="245" spans="1:8">
      <c r="A245" s="5" t="s">
        <v>1628</v>
      </c>
      <c r="B245" s="5"/>
      <c r="C245" s="97"/>
      <c r="D245" s="27"/>
      <c r="E245" s="27"/>
      <c r="F245" s="27"/>
      <c r="G245" s="27"/>
      <c r="H245" s="5"/>
    </row>
    <row r="246" spans="1:8">
      <c r="A246" s="5" t="s">
        <v>1629</v>
      </c>
      <c r="B246" s="5"/>
      <c r="C246" s="97"/>
      <c r="D246" s="27"/>
      <c r="E246" s="27"/>
      <c r="F246" s="27"/>
      <c r="G246" s="27"/>
      <c r="H246" s="5"/>
    </row>
    <row r="247" spans="1:8">
      <c r="A247" s="15" t="s">
        <v>27</v>
      </c>
      <c r="B247" s="5"/>
      <c r="C247" s="97"/>
      <c r="D247" s="27"/>
      <c r="E247" s="27"/>
      <c r="F247" s="27"/>
      <c r="G247" s="27"/>
      <c r="H247" s="5"/>
    </row>
    <row r="248" spans="1:8">
      <c r="A248" s="5" t="s">
        <v>1630</v>
      </c>
      <c r="B248" s="5"/>
      <c r="C248" s="97"/>
      <c r="D248" s="27"/>
      <c r="E248" s="27"/>
      <c r="F248" s="27"/>
      <c r="G248" s="27"/>
      <c r="H248" s="5"/>
    </row>
    <row r="249" spans="1:8">
      <c r="A249" s="31" t="s">
        <v>1631</v>
      </c>
      <c r="B249" s="31"/>
      <c r="C249" s="99"/>
      <c r="D249" s="32"/>
      <c r="E249" s="32"/>
      <c r="F249" s="32"/>
      <c r="G249" s="32"/>
      <c r="H249" s="31"/>
    </row>
    <row r="250" spans="1:8">
      <c r="A250" s="35"/>
      <c r="B250" s="35"/>
      <c r="C250" s="87" t="s">
        <v>1733</v>
      </c>
      <c r="D250" s="42">
        <v>300000</v>
      </c>
      <c r="E250" s="42">
        <f>SUM(E238:E249)</f>
        <v>0</v>
      </c>
      <c r="F250" s="42">
        <f>E250*100/D250</f>
        <v>0</v>
      </c>
      <c r="G250" s="42">
        <f>D250-E250</f>
        <v>300000</v>
      </c>
      <c r="H250" s="19"/>
    </row>
    <row r="251" spans="1:8">
      <c r="A251" s="92"/>
      <c r="B251" s="91"/>
      <c r="C251" s="87" t="s">
        <v>1109</v>
      </c>
      <c r="D251" s="42">
        <f>D52+D75+D99+D184+D198+D224+D237+D250</f>
        <v>14099000</v>
      </c>
      <c r="E251" s="42">
        <f>E52+E75+E99+E184+E198+E224+E237</f>
        <v>6666301</v>
      </c>
      <c r="F251" s="42">
        <f>E251*100/D251</f>
        <v>47.282083835733033</v>
      </c>
      <c r="G251" s="42">
        <f>D251-E251</f>
        <v>7432699</v>
      </c>
      <c r="H251" s="91"/>
    </row>
    <row r="252" spans="1:8">
      <c r="A252" s="9"/>
      <c r="B252" s="9"/>
      <c r="C252" s="93"/>
      <c r="D252" s="24"/>
      <c r="E252" s="24"/>
      <c r="F252" s="24"/>
      <c r="G252" s="24"/>
      <c r="H252" s="9"/>
    </row>
    <row r="253" spans="1:8">
      <c r="A253" s="9"/>
      <c r="B253" s="9"/>
      <c r="C253" s="93"/>
      <c r="D253" s="24"/>
      <c r="E253" s="24"/>
      <c r="F253" s="24"/>
      <c r="G253" s="24"/>
      <c r="H253" s="9"/>
    </row>
    <row r="254" spans="1:8">
      <c r="A254" s="9"/>
      <c r="B254" s="9"/>
      <c r="C254" s="93"/>
      <c r="D254" s="24"/>
      <c r="E254" s="24"/>
      <c r="F254" s="24"/>
      <c r="G254" s="24"/>
      <c r="H254" s="9"/>
    </row>
    <row r="255" spans="1:8">
      <c r="A255" s="9"/>
      <c r="B255" s="9"/>
      <c r="C255" s="93"/>
      <c r="D255" s="24"/>
      <c r="E255" s="24"/>
      <c r="F255" s="24"/>
      <c r="G255" s="24"/>
      <c r="H255" s="9"/>
    </row>
  </sheetData>
  <mergeCells count="9">
    <mergeCell ref="A1:H1"/>
    <mergeCell ref="A2:H2"/>
    <mergeCell ref="A3:H3"/>
    <mergeCell ref="H4:H6"/>
    <mergeCell ref="C5:C6"/>
    <mergeCell ref="D5:G5"/>
    <mergeCell ref="A4:A6"/>
    <mergeCell ref="B5:B6"/>
    <mergeCell ref="B4:G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1"/>
  <rowBreaks count="4" manualBreakCount="4">
    <brk id="39" max="7" man="1"/>
    <brk id="75" max="7" man="1"/>
    <brk id="111" max="7" man="1"/>
    <brk id="2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9"/>
  <sheetViews>
    <sheetView view="pageBreakPreview" topLeftCell="A130" zoomScale="55" zoomScaleNormal="70" zoomScaleSheetLayoutView="55" workbookViewId="0">
      <selection activeCell="H163" sqref="H163"/>
    </sheetView>
  </sheetViews>
  <sheetFormatPr defaultRowHeight="24"/>
  <cols>
    <col min="1" max="1" width="33" style="1" bestFit="1" customWidth="1"/>
    <col min="2" max="2" width="32.875" style="1" bestFit="1" customWidth="1"/>
    <col min="3" max="3" width="35.375" bestFit="1" customWidth="1"/>
    <col min="4" max="5" width="11.75" style="23" bestFit="1" customWidth="1"/>
    <col min="6" max="6" width="13" style="23" bestFit="1" customWidth="1"/>
    <col min="7" max="7" width="10.75" style="23" bestFit="1" customWidth="1"/>
    <col min="8" max="8" width="47" bestFit="1" customWidth="1"/>
  </cols>
  <sheetData>
    <row r="1" spans="1:8" ht="27.75">
      <c r="A1" s="206" t="s">
        <v>11</v>
      </c>
      <c r="B1" s="206"/>
      <c r="C1" s="206"/>
      <c r="D1" s="206"/>
      <c r="E1" s="206"/>
      <c r="F1" s="206"/>
      <c r="G1" s="206"/>
      <c r="H1" s="206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2"/>
    </row>
    <row r="5" spans="1:8">
      <c r="A5" s="120" t="s">
        <v>22</v>
      </c>
      <c r="B5" s="113" t="s">
        <v>1887</v>
      </c>
      <c r="C5" s="10"/>
      <c r="D5" s="118"/>
      <c r="E5" s="118">
        <v>68120</v>
      </c>
      <c r="F5" s="118"/>
      <c r="G5" s="118"/>
      <c r="H5" s="10"/>
    </row>
    <row r="6" spans="1:8">
      <c r="A6" s="121" t="s">
        <v>23</v>
      </c>
      <c r="B6" s="2" t="s">
        <v>62</v>
      </c>
      <c r="C6" s="3" t="s">
        <v>1888</v>
      </c>
      <c r="D6" s="26"/>
      <c r="E6" s="26">
        <v>300260</v>
      </c>
      <c r="F6" s="26"/>
      <c r="G6" s="26"/>
      <c r="H6" s="3" t="s">
        <v>1901</v>
      </c>
    </row>
    <row r="7" spans="1:8">
      <c r="A7" s="121" t="s">
        <v>24</v>
      </c>
      <c r="B7" s="4" t="s">
        <v>30</v>
      </c>
      <c r="C7" s="5" t="s">
        <v>1889</v>
      </c>
      <c r="D7" s="27"/>
      <c r="E7" s="27"/>
      <c r="F7" s="27"/>
      <c r="G7" s="27"/>
      <c r="H7" s="5" t="s">
        <v>1902</v>
      </c>
    </row>
    <row r="8" spans="1:8">
      <c r="A8" s="122" t="s">
        <v>1</v>
      </c>
      <c r="B8" s="4" t="s">
        <v>31</v>
      </c>
      <c r="C8" s="5" t="s">
        <v>1890</v>
      </c>
      <c r="D8" s="27"/>
      <c r="E8" s="27"/>
      <c r="F8" s="27"/>
      <c r="G8" s="27"/>
      <c r="H8" s="5" t="s">
        <v>1903</v>
      </c>
    </row>
    <row r="9" spans="1:8">
      <c r="A9" s="121" t="s">
        <v>25</v>
      </c>
      <c r="B9" s="123" t="s">
        <v>1115</v>
      </c>
      <c r="C9" s="5" t="s">
        <v>1891</v>
      </c>
      <c r="D9" s="27"/>
      <c r="E9" s="27"/>
      <c r="F9" s="27"/>
      <c r="G9" s="27"/>
      <c r="H9" s="5" t="s">
        <v>1904</v>
      </c>
    </row>
    <row r="10" spans="1:8">
      <c r="A10" s="4" t="s">
        <v>46</v>
      </c>
      <c r="B10" s="123"/>
      <c r="C10" s="5" t="s">
        <v>1892</v>
      </c>
      <c r="D10" s="27"/>
      <c r="E10" s="27">
        <v>453780</v>
      </c>
      <c r="F10" s="27"/>
      <c r="G10" s="27"/>
      <c r="H10" s="5" t="s">
        <v>1905</v>
      </c>
    </row>
    <row r="11" spans="1:8">
      <c r="A11" s="4" t="s">
        <v>47</v>
      </c>
      <c r="B11" s="123"/>
      <c r="C11" s="5" t="s">
        <v>1893</v>
      </c>
      <c r="D11" s="27"/>
      <c r="E11" s="27"/>
      <c r="F11" s="27"/>
      <c r="G11" s="27"/>
      <c r="H11" s="5" t="s">
        <v>1906</v>
      </c>
    </row>
    <row r="12" spans="1:8">
      <c r="A12" s="4" t="s">
        <v>48</v>
      </c>
      <c r="B12" s="123"/>
      <c r="C12" s="5" t="s">
        <v>1894</v>
      </c>
      <c r="D12" s="27"/>
      <c r="E12" s="27"/>
      <c r="F12" s="27"/>
      <c r="G12" s="27"/>
      <c r="H12" s="5" t="s">
        <v>1907</v>
      </c>
    </row>
    <row r="13" spans="1:8">
      <c r="A13" s="4" t="s">
        <v>50</v>
      </c>
      <c r="B13" s="123"/>
      <c r="C13" s="5" t="s">
        <v>1895</v>
      </c>
      <c r="D13" s="27"/>
      <c r="E13" s="27"/>
      <c r="F13" s="27"/>
      <c r="G13" s="27"/>
      <c r="H13" s="5" t="s">
        <v>1908</v>
      </c>
    </row>
    <row r="14" spans="1:8">
      <c r="A14" s="4" t="s">
        <v>49</v>
      </c>
      <c r="B14" s="123"/>
      <c r="C14" s="5" t="s">
        <v>1896</v>
      </c>
      <c r="D14" s="27"/>
      <c r="E14" s="27">
        <v>573091</v>
      </c>
      <c r="F14" s="27"/>
      <c r="G14" s="27"/>
      <c r="H14" s="5" t="s">
        <v>1909</v>
      </c>
    </row>
    <row r="15" spans="1:8">
      <c r="A15" s="4" t="s">
        <v>28</v>
      </c>
      <c r="B15" s="123"/>
      <c r="C15" s="5" t="s">
        <v>1897</v>
      </c>
      <c r="D15" s="27"/>
      <c r="E15" s="27"/>
      <c r="F15" s="27"/>
      <c r="G15" s="27"/>
      <c r="H15" s="5"/>
    </row>
    <row r="16" spans="1:8">
      <c r="A16" s="121" t="s">
        <v>27</v>
      </c>
      <c r="B16" s="123"/>
      <c r="C16" s="5" t="s">
        <v>1898</v>
      </c>
      <c r="D16" s="27"/>
      <c r="E16" s="27"/>
      <c r="F16" s="27"/>
      <c r="G16" s="27"/>
      <c r="H16" s="5"/>
    </row>
    <row r="17" spans="1:10">
      <c r="A17" s="4" t="s">
        <v>51</v>
      </c>
      <c r="B17" s="123"/>
      <c r="C17" s="5" t="s">
        <v>1899</v>
      </c>
      <c r="D17" s="27"/>
      <c r="E17" s="27"/>
      <c r="F17" s="27"/>
      <c r="G17" s="27"/>
      <c r="H17" s="5"/>
    </row>
    <row r="18" spans="1:10">
      <c r="A18" s="4" t="s">
        <v>33</v>
      </c>
      <c r="B18" s="123"/>
      <c r="C18" s="5" t="s">
        <v>1900</v>
      </c>
      <c r="D18" s="27"/>
      <c r="E18" s="27"/>
      <c r="F18" s="27"/>
      <c r="G18" s="27"/>
      <c r="H18" s="5"/>
    </row>
    <row r="19" spans="1:10">
      <c r="A19" s="4" t="s">
        <v>52</v>
      </c>
      <c r="B19" s="123"/>
      <c r="C19" s="5" t="s">
        <v>1910</v>
      </c>
      <c r="D19" s="27"/>
      <c r="E19" s="27">
        <v>472250</v>
      </c>
      <c r="F19" s="27"/>
      <c r="G19" s="27"/>
      <c r="H19" s="5" t="s">
        <v>1911</v>
      </c>
    </row>
    <row r="20" spans="1:10">
      <c r="A20" s="4" t="s">
        <v>53</v>
      </c>
      <c r="B20" s="123"/>
      <c r="C20" s="5" t="s">
        <v>1897</v>
      </c>
      <c r="D20" s="27"/>
      <c r="E20" s="27"/>
      <c r="F20" s="27"/>
      <c r="G20" s="27"/>
      <c r="H20" s="5"/>
    </row>
    <row r="21" spans="1:10">
      <c r="A21" s="4" t="s">
        <v>30</v>
      </c>
      <c r="B21" s="123"/>
      <c r="C21" s="49" t="s">
        <v>2206</v>
      </c>
      <c r="D21" s="27"/>
      <c r="E21" s="27"/>
      <c r="F21" s="27"/>
      <c r="G21" s="27"/>
      <c r="H21" s="5"/>
    </row>
    <row r="22" spans="1:10">
      <c r="A22" s="4" t="s">
        <v>31</v>
      </c>
      <c r="B22" s="123"/>
      <c r="C22" s="49" t="s">
        <v>1912</v>
      </c>
      <c r="D22" s="27"/>
      <c r="E22" s="27"/>
      <c r="F22" s="27"/>
      <c r="G22" s="27"/>
      <c r="H22" s="5"/>
    </row>
    <row r="23" spans="1:10">
      <c r="A23" s="4" t="s">
        <v>54</v>
      </c>
      <c r="B23" s="135"/>
      <c r="C23" s="185" t="s">
        <v>1913</v>
      </c>
      <c r="D23" s="33"/>
      <c r="E23" s="33"/>
      <c r="F23" s="33"/>
      <c r="G23" s="33"/>
      <c r="H23" s="7"/>
    </row>
    <row r="24" spans="1:10">
      <c r="A24" s="4" t="s">
        <v>55</v>
      </c>
      <c r="B24" s="2" t="s">
        <v>63</v>
      </c>
      <c r="C24" s="3"/>
      <c r="D24" s="26"/>
      <c r="E24" s="26"/>
      <c r="F24" s="26"/>
      <c r="G24" s="26"/>
      <c r="H24" s="3"/>
    </row>
    <row r="25" spans="1:10">
      <c r="A25" s="4" t="s">
        <v>48</v>
      </c>
      <c r="B25" s="4" t="s">
        <v>32</v>
      </c>
      <c r="C25" s="5"/>
      <c r="D25" s="27"/>
      <c r="E25" s="27"/>
      <c r="F25" s="27"/>
      <c r="G25" s="27"/>
      <c r="H25" s="5"/>
    </row>
    <row r="26" spans="1:10">
      <c r="A26" s="4" t="s">
        <v>56</v>
      </c>
      <c r="B26" s="4" t="s">
        <v>57</v>
      </c>
      <c r="C26" s="5"/>
      <c r="D26" s="27"/>
      <c r="E26" s="27"/>
      <c r="F26" s="27"/>
      <c r="G26" s="27"/>
      <c r="H26" s="5"/>
    </row>
    <row r="27" spans="1:10">
      <c r="A27" s="4"/>
      <c r="B27" s="4" t="s">
        <v>26</v>
      </c>
      <c r="C27" s="5"/>
      <c r="D27" s="27"/>
      <c r="E27" s="27"/>
      <c r="F27" s="27"/>
      <c r="G27" s="27"/>
      <c r="H27" s="5"/>
    </row>
    <row r="28" spans="1:10">
      <c r="A28" s="125"/>
      <c r="B28" s="125" t="s">
        <v>1110</v>
      </c>
      <c r="C28" s="31"/>
      <c r="D28" s="32"/>
      <c r="E28" s="32"/>
      <c r="F28" s="32"/>
      <c r="G28" s="32"/>
      <c r="H28" s="31"/>
    </row>
    <row r="29" spans="1:10">
      <c r="A29" s="117"/>
      <c r="B29" s="117"/>
      <c r="C29" s="18" t="s">
        <v>1314</v>
      </c>
      <c r="D29" s="42">
        <v>1380000</v>
      </c>
      <c r="E29" s="42">
        <f>SUM(E5:E28)</f>
        <v>1867501</v>
      </c>
      <c r="F29" s="42">
        <f>E29*100/D29</f>
        <v>135.32615942028986</v>
      </c>
      <c r="G29" s="42">
        <f>D29-E29</f>
        <v>-487501</v>
      </c>
      <c r="H29" s="35"/>
    </row>
    <row r="30" spans="1:10">
      <c r="A30" s="120" t="s">
        <v>58</v>
      </c>
      <c r="B30" s="2" t="s">
        <v>64</v>
      </c>
      <c r="C30" s="126"/>
      <c r="D30" s="26"/>
      <c r="E30" s="26"/>
      <c r="F30" s="26"/>
      <c r="G30" s="26"/>
      <c r="H30" s="3"/>
      <c r="I30" s="9"/>
      <c r="J30" s="9"/>
    </row>
    <row r="31" spans="1:10">
      <c r="A31" s="121" t="s">
        <v>59</v>
      </c>
      <c r="B31" s="4" t="s">
        <v>30</v>
      </c>
      <c r="C31" s="28"/>
      <c r="D31" s="27"/>
      <c r="E31" s="27"/>
      <c r="F31" s="27"/>
      <c r="G31" s="27"/>
      <c r="H31" s="5"/>
      <c r="I31" s="9"/>
      <c r="J31" s="9"/>
    </row>
    <row r="32" spans="1:10">
      <c r="A32" s="121" t="s">
        <v>24</v>
      </c>
      <c r="B32" s="4" t="s">
        <v>34</v>
      </c>
      <c r="C32" s="28"/>
      <c r="D32" s="27"/>
      <c r="E32" s="27"/>
      <c r="F32" s="27"/>
      <c r="G32" s="27"/>
      <c r="H32" s="5"/>
      <c r="I32" s="9"/>
      <c r="J32" s="9"/>
    </row>
    <row r="33" spans="1:10">
      <c r="A33" s="40" t="s">
        <v>1</v>
      </c>
      <c r="B33" s="4" t="s">
        <v>35</v>
      </c>
      <c r="C33" s="28"/>
      <c r="D33" s="27"/>
      <c r="E33" s="27"/>
      <c r="F33" s="27"/>
      <c r="G33" s="27"/>
      <c r="H33" s="5"/>
      <c r="I33" s="9"/>
      <c r="J33" s="9"/>
    </row>
    <row r="34" spans="1:10">
      <c r="A34" s="121" t="s">
        <v>25</v>
      </c>
      <c r="B34" s="131" t="s">
        <v>1115</v>
      </c>
      <c r="C34" s="136"/>
      <c r="D34" s="33"/>
      <c r="E34" s="33"/>
      <c r="F34" s="33"/>
      <c r="G34" s="33"/>
      <c r="H34" s="7"/>
      <c r="I34" s="9"/>
      <c r="J34" s="9"/>
    </row>
    <row r="35" spans="1:10">
      <c r="A35" s="125" t="s">
        <v>69</v>
      </c>
      <c r="B35" s="198" t="s">
        <v>65</v>
      </c>
      <c r="C35" s="199" t="s">
        <v>1914</v>
      </c>
      <c r="D35" s="200"/>
      <c r="E35" s="200">
        <v>501058</v>
      </c>
      <c r="F35" s="200"/>
      <c r="G35" s="200"/>
      <c r="H35" s="199" t="s">
        <v>1918</v>
      </c>
      <c r="I35" s="9"/>
      <c r="J35" s="9"/>
    </row>
    <row r="36" spans="1:10">
      <c r="A36" s="137" t="s">
        <v>70</v>
      </c>
      <c r="B36" s="137" t="s">
        <v>30</v>
      </c>
      <c r="C36" s="48" t="s">
        <v>1915</v>
      </c>
      <c r="D36" s="53"/>
      <c r="E36" s="53"/>
      <c r="F36" s="53"/>
      <c r="G36" s="53"/>
      <c r="H36" s="48" t="s">
        <v>1919</v>
      </c>
      <c r="I36" s="9"/>
      <c r="J36" s="9"/>
    </row>
    <row r="37" spans="1:10">
      <c r="A37" s="4" t="s">
        <v>30</v>
      </c>
      <c r="B37" s="4" t="s">
        <v>31</v>
      </c>
      <c r="C37" s="5" t="s">
        <v>280</v>
      </c>
      <c r="D37" s="27"/>
      <c r="E37" s="27"/>
      <c r="F37" s="27"/>
      <c r="G37" s="27"/>
      <c r="H37" s="5" t="s">
        <v>1920</v>
      </c>
      <c r="I37" s="9"/>
      <c r="J37" s="9"/>
    </row>
    <row r="38" spans="1:10">
      <c r="A38" s="4" t="s">
        <v>72</v>
      </c>
      <c r="B38" s="4" t="s">
        <v>1110</v>
      </c>
      <c r="C38" s="5" t="s">
        <v>1916</v>
      </c>
      <c r="D38" s="27"/>
      <c r="E38" s="27"/>
      <c r="F38" s="27"/>
      <c r="G38" s="27"/>
      <c r="H38" s="5" t="s">
        <v>1921</v>
      </c>
      <c r="I38" s="9"/>
      <c r="J38" s="9"/>
    </row>
    <row r="39" spans="1:10">
      <c r="A39" s="4" t="s">
        <v>71</v>
      </c>
      <c r="B39" s="125"/>
      <c r="C39" s="31" t="s">
        <v>1917</v>
      </c>
      <c r="D39" s="32"/>
      <c r="E39" s="32"/>
      <c r="F39" s="32"/>
      <c r="G39" s="32"/>
      <c r="H39" s="31"/>
      <c r="I39" s="9"/>
      <c r="J39" s="9"/>
    </row>
    <row r="40" spans="1:10">
      <c r="A40" s="4" t="s">
        <v>73</v>
      </c>
      <c r="B40" s="2" t="s">
        <v>66</v>
      </c>
      <c r="C40" s="3"/>
      <c r="D40" s="26"/>
      <c r="E40" s="26"/>
      <c r="F40" s="26"/>
      <c r="G40" s="26"/>
      <c r="H40" s="3"/>
      <c r="I40" s="9"/>
      <c r="J40" s="9"/>
    </row>
    <row r="41" spans="1:10">
      <c r="A41" s="4" t="s">
        <v>74</v>
      </c>
      <c r="B41" s="4" t="s">
        <v>60</v>
      </c>
      <c r="C41" s="5"/>
      <c r="D41" s="27"/>
      <c r="E41" s="27"/>
      <c r="F41" s="27"/>
      <c r="G41" s="27"/>
      <c r="H41" s="5"/>
      <c r="I41" s="9"/>
      <c r="J41" s="9"/>
    </row>
    <row r="42" spans="1:10">
      <c r="A42" s="4" t="s">
        <v>75</v>
      </c>
      <c r="B42" s="4" t="s">
        <v>61</v>
      </c>
      <c r="C42" s="5"/>
      <c r="D42" s="27"/>
      <c r="E42" s="27"/>
      <c r="F42" s="27"/>
      <c r="G42" s="27"/>
      <c r="H42" s="5"/>
      <c r="I42" s="9"/>
      <c r="J42" s="9"/>
    </row>
    <row r="43" spans="1:10">
      <c r="A43" s="4" t="s">
        <v>76</v>
      </c>
      <c r="B43" s="4" t="s">
        <v>35</v>
      </c>
      <c r="C43" s="5"/>
      <c r="D43" s="27"/>
      <c r="E43" s="27"/>
      <c r="F43" s="27"/>
      <c r="G43" s="27"/>
      <c r="H43" s="5"/>
      <c r="I43" s="9"/>
      <c r="J43" s="9"/>
    </row>
    <row r="44" spans="1:10">
      <c r="A44" s="4" t="s">
        <v>68</v>
      </c>
      <c r="B44" s="125" t="s">
        <v>1110</v>
      </c>
      <c r="C44" s="31"/>
      <c r="D44" s="32"/>
      <c r="E44" s="32"/>
      <c r="F44" s="32"/>
      <c r="G44" s="32"/>
      <c r="H44" s="31"/>
      <c r="I44" s="9"/>
      <c r="J44" s="9"/>
    </row>
    <row r="45" spans="1:10">
      <c r="A45" s="121" t="s">
        <v>27</v>
      </c>
      <c r="B45" s="137"/>
      <c r="C45" s="48"/>
      <c r="D45" s="53"/>
      <c r="E45" s="53"/>
      <c r="F45" s="53"/>
      <c r="G45" s="53"/>
      <c r="H45" s="48"/>
      <c r="I45" s="9"/>
      <c r="J45" s="9"/>
    </row>
    <row r="46" spans="1:10">
      <c r="A46" s="4" t="s">
        <v>78</v>
      </c>
      <c r="B46" s="4"/>
      <c r="C46" s="5"/>
      <c r="D46" s="27"/>
      <c r="E46" s="27"/>
      <c r="F46" s="27"/>
      <c r="G46" s="27"/>
      <c r="H46" s="5"/>
      <c r="I46" s="9"/>
      <c r="J46" s="9"/>
    </row>
    <row r="47" spans="1:10">
      <c r="A47" s="4" t="s">
        <v>48</v>
      </c>
      <c r="B47" s="4"/>
      <c r="C47" s="5"/>
      <c r="D47" s="27"/>
      <c r="E47" s="27"/>
      <c r="F47" s="27"/>
      <c r="G47" s="27"/>
      <c r="H47" s="5"/>
      <c r="I47" s="9"/>
      <c r="J47" s="9"/>
    </row>
    <row r="48" spans="1:10">
      <c r="A48" s="4" t="s">
        <v>79</v>
      </c>
      <c r="B48" s="4"/>
      <c r="C48" s="5"/>
      <c r="D48" s="27"/>
      <c r="E48" s="27"/>
      <c r="F48" s="27"/>
      <c r="G48" s="27"/>
      <c r="H48" s="5"/>
      <c r="I48" s="9"/>
      <c r="J48" s="9"/>
    </row>
    <row r="49" spans="1:11">
      <c r="A49" s="4" t="s">
        <v>80</v>
      </c>
      <c r="B49" s="4"/>
      <c r="C49" s="5"/>
      <c r="D49" s="27"/>
      <c r="E49" s="27"/>
      <c r="F49" s="27"/>
      <c r="G49" s="27"/>
      <c r="H49" s="5"/>
      <c r="I49" s="9"/>
      <c r="J49" s="9"/>
    </row>
    <row r="50" spans="1:11">
      <c r="A50" s="127" t="s">
        <v>81</v>
      </c>
      <c r="B50" s="4"/>
      <c r="C50" s="5"/>
      <c r="D50" s="27"/>
      <c r="E50" s="27"/>
      <c r="F50" s="27"/>
      <c r="G50" s="27"/>
      <c r="H50" s="5"/>
      <c r="I50" s="9"/>
      <c r="J50" s="9"/>
    </row>
    <row r="51" spans="1:11">
      <c r="A51" s="127" t="s">
        <v>2013</v>
      </c>
      <c r="B51" s="130"/>
      <c r="C51" s="7"/>
      <c r="D51" s="33"/>
      <c r="E51" s="33"/>
      <c r="F51" s="33"/>
      <c r="G51" s="33"/>
      <c r="H51" s="7"/>
      <c r="I51" s="9"/>
      <c r="J51" s="9"/>
    </row>
    <row r="52" spans="1:11">
      <c r="A52" s="128" t="s">
        <v>2014</v>
      </c>
      <c r="B52" s="125"/>
      <c r="C52" s="31"/>
      <c r="D52" s="32"/>
      <c r="E52" s="32"/>
      <c r="F52" s="32"/>
      <c r="G52" s="32"/>
      <c r="H52" s="31"/>
      <c r="I52" s="9"/>
      <c r="J52" s="9"/>
    </row>
    <row r="53" spans="1:11">
      <c r="A53" s="117"/>
      <c r="B53" s="117"/>
      <c r="C53" s="18" t="s">
        <v>1315</v>
      </c>
      <c r="D53" s="42">
        <v>1020000</v>
      </c>
      <c r="E53" s="42">
        <f>SUM(E30:E52)</f>
        <v>501058</v>
      </c>
      <c r="F53" s="42">
        <f>E53*100/D53</f>
        <v>49.123333333333335</v>
      </c>
      <c r="G53" s="42">
        <f>D53-E53</f>
        <v>518942</v>
      </c>
      <c r="H53" s="35"/>
    </row>
    <row r="54" spans="1:11">
      <c r="A54" s="120" t="s">
        <v>36</v>
      </c>
      <c r="B54" s="2"/>
      <c r="C54" s="3" t="s">
        <v>2034</v>
      </c>
      <c r="D54" s="26"/>
      <c r="E54" s="26">
        <v>6061</v>
      </c>
      <c r="F54" s="26"/>
      <c r="G54" s="26"/>
      <c r="H54" s="3"/>
      <c r="I54" s="8"/>
      <c r="J54" s="9"/>
      <c r="K54" s="9"/>
    </row>
    <row r="55" spans="1:11">
      <c r="A55" s="121" t="s">
        <v>37</v>
      </c>
      <c r="B55" s="4"/>
      <c r="C55" s="5" t="s">
        <v>2036</v>
      </c>
      <c r="D55" s="27"/>
      <c r="E55" s="27"/>
      <c r="F55" s="27"/>
      <c r="G55" s="27"/>
      <c r="H55" s="5"/>
      <c r="I55" s="8"/>
      <c r="J55" s="9"/>
      <c r="K55" s="9"/>
    </row>
    <row r="56" spans="1:11">
      <c r="A56" s="6" t="s">
        <v>1</v>
      </c>
      <c r="B56" s="4"/>
      <c r="C56" s="5"/>
      <c r="D56" s="27"/>
      <c r="E56" s="27"/>
      <c r="F56" s="27"/>
      <c r="G56" s="27"/>
      <c r="H56" s="5"/>
      <c r="I56" s="8"/>
      <c r="J56" s="9"/>
      <c r="K56" s="9"/>
    </row>
    <row r="57" spans="1:11">
      <c r="A57" s="69" t="s">
        <v>25</v>
      </c>
      <c r="B57" s="4"/>
      <c r="C57" s="5"/>
      <c r="D57" s="27"/>
      <c r="E57" s="27"/>
      <c r="F57" s="27"/>
      <c r="G57" s="27"/>
      <c r="H57" s="5"/>
      <c r="I57" s="8"/>
      <c r="J57" s="9"/>
      <c r="K57" s="9"/>
    </row>
    <row r="58" spans="1:11">
      <c r="A58" s="4" t="s">
        <v>82</v>
      </c>
      <c r="B58" s="4"/>
      <c r="C58" s="5"/>
      <c r="D58" s="27"/>
      <c r="E58" s="27"/>
      <c r="F58" s="27"/>
      <c r="G58" s="27"/>
      <c r="H58" s="5"/>
      <c r="I58" s="8"/>
      <c r="J58" s="9"/>
      <c r="K58" s="9"/>
    </row>
    <row r="59" spans="1:11">
      <c r="A59" s="4" t="s">
        <v>83</v>
      </c>
      <c r="B59" s="4"/>
      <c r="C59" s="5"/>
      <c r="D59" s="27"/>
      <c r="E59" s="27"/>
      <c r="F59" s="27"/>
      <c r="G59" s="27"/>
      <c r="H59" s="5"/>
      <c r="I59" s="8"/>
      <c r="J59" s="9"/>
      <c r="K59" s="9"/>
    </row>
    <row r="60" spans="1:11">
      <c r="A60" s="4" t="s">
        <v>84</v>
      </c>
      <c r="B60" s="4"/>
      <c r="C60" s="5"/>
      <c r="D60" s="27"/>
      <c r="E60" s="27"/>
      <c r="F60" s="27"/>
      <c r="G60" s="27"/>
      <c r="H60" s="5"/>
      <c r="I60" s="8"/>
      <c r="J60" s="9"/>
      <c r="K60" s="9"/>
    </row>
    <row r="61" spans="1:11">
      <c r="A61" s="4" t="s">
        <v>85</v>
      </c>
      <c r="B61" s="4"/>
      <c r="C61" s="5"/>
      <c r="D61" s="27"/>
      <c r="E61" s="27"/>
      <c r="F61" s="27"/>
      <c r="G61" s="27"/>
      <c r="H61" s="5"/>
      <c r="I61" s="8"/>
      <c r="J61" s="9"/>
      <c r="K61" s="9"/>
    </row>
    <row r="62" spans="1:11">
      <c r="A62" s="4" t="s">
        <v>86</v>
      </c>
      <c r="B62" s="4"/>
      <c r="C62" s="5"/>
      <c r="D62" s="27"/>
      <c r="E62" s="27"/>
      <c r="F62" s="27"/>
      <c r="G62" s="27"/>
      <c r="H62" s="5"/>
      <c r="I62" s="8"/>
      <c r="J62" s="9"/>
      <c r="K62" s="9"/>
    </row>
    <row r="63" spans="1:11">
      <c r="A63" s="4" t="s">
        <v>42</v>
      </c>
      <c r="B63" s="4"/>
      <c r="C63" s="5"/>
      <c r="D63" s="27"/>
      <c r="E63" s="27"/>
      <c r="F63" s="27"/>
      <c r="G63" s="27"/>
      <c r="H63" s="5"/>
      <c r="I63" s="8"/>
      <c r="J63" s="9"/>
      <c r="K63" s="9"/>
    </row>
    <row r="64" spans="1:11">
      <c r="A64" s="4" t="s">
        <v>87</v>
      </c>
      <c r="B64" s="4"/>
      <c r="C64" s="5"/>
      <c r="D64" s="27"/>
      <c r="E64" s="27"/>
      <c r="F64" s="27"/>
      <c r="G64" s="27"/>
      <c r="H64" s="5"/>
      <c r="I64" s="8"/>
      <c r="J64" s="9"/>
      <c r="K64" s="9"/>
    </row>
    <row r="65" spans="1:12">
      <c r="A65" s="121" t="s">
        <v>27</v>
      </c>
      <c r="B65" s="4"/>
      <c r="C65" s="5"/>
      <c r="D65" s="27"/>
      <c r="E65" s="27"/>
      <c r="F65" s="27"/>
      <c r="G65" s="27"/>
      <c r="H65" s="5"/>
      <c r="I65" s="8"/>
      <c r="J65" s="9"/>
      <c r="K65" s="9"/>
    </row>
    <row r="66" spans="1:12">
      <c r="A66" s="4" t="s">
        <v>88</v>
      </c>
      <c r="B66" s="4"/>
      <c r="C66" s="5"/>
      <c r="D66" s="27"/>
      <c r="E66" s="27"/>
      <c r="F66" s="27"/>
      <c r="G66" s="27"/>
      <c r="H66" s="5"/>
      <c r="I66" s="8"/>
      <c r="J66" s="9"/>
      <c r="K66" s="9"/>
    </row>
    <row r="67" spans="1:12">
      <c r="A67" s="125" t="s">
        <v>89</v>
      </c>
      <c r="B67" s="125"/>
      <c r="C67" s="31"/>
      <c r="D67" s="32"/>
      <c r="E67" s="32"/>
      <c r="F67" s="32"/>
      <c r="G67" s="32"/>
      <c r="H67" s="31"/>
      <c r="I67" s="8"/>
      <c r="J67" s="9"/>
      <c r="K67" s="9"/>
    </row>
    <row r="68" spans="1:12">
      <c r="A68" s="137" t="s">
        <v>90</v>
      </c>
      <c r="B68" s="137"/>
      <c r="C68" s="48"/>
      <c r="D68" s="53"/>
      <c r="E68" s="53"/>
      <c r="F68" s="53"/>
      <c r="G68" s="53"/>
      <c r="H68" s="48"/>
      <c r="I68" s="8"/>
      <c r="J68" s="9"/>
      <c r="K68" s="9"/>
    </row>
    <row r="69" spans="1:12">
      <c r="A69" s="4" t="s">
        <v>91</v>
      </c>
      <c r="B69" s="4"/>
      <c r="C69" s="5"/>
      <c r="D69" s="27"/>
      <c r="E69" s="27"/>
      <c r="F69" s="27"/>
      <c r="G69" s="27"/>
      <c r="H69" s="5"/>
      <c r="I69" s="8"/>
      <c r="J69" s="9"/>
      <c r="K69" s="9"/>
    </row>
    <row r="70" spans="1:12">
      <c r="A70" s="4" t="s">
        <v>92</v>
      </c>
      <c r="B70" s="4"/>
      <c r="C70" s="5"/>
      <c r="D70" s="27"/>
      <c r="E70" s="27"/>
      <c r="F70" s="27"/>
      <c r="G70" s="27"/>
      <c r="H70" s="5"/>
      <c r="I70" s="8"/>
      <c r="J70" s="9"/>
      <c r="K70" s="9"/>
    </row>
    <row r="71" spans="1:12">
      <c r="A71" s="4" t="s">
        <v>93</v>
      </c>
      <c r="B71" s="4"/>
      <c r="C71" s="5"/>
      <c r="D71" s="27"/>
      <c r="E71" s="27"/>
      <c r="F71" s="27"/>
      <c r="G71" s="27"/>
      <c r="H71" s="5"/>
      <c r="I71" s="8"/>
      <c r="J71" s="9"/>
      <c r="K71" s="9"/>
    </row>
    <row r="72" spans="1:12">
      <c r="A72" s="4" t="s">
        <v>94</v>
      </c>
      <c r="B72" s="4" t="s">
        <v>2030</v>
      </c>
      <c r="C72" s="5" t="s">
        <v>2031</v>
      </c>
      <c r="D72" s="27"/>
      <c r="E72" s="27">
        <v>300000</v>
      </c>
      <c r="F72" s="27"/>
      <c r="G72" s="27"/>
      <c r="H72" s="5" t="s">
        <v>2035</v>
      </c>
      <c r="I72" s="8"/>
      <c r="J72" s="9"/>
      <c r="K72" s="9"/>
    </row>
    <row r="73" spans="1:12">
      <c r="A73" s="4" t="s">
        <v>95</v>
      </c>
      <c r="B73" s="4"/>
      <c r="C73" s="5" t="s">
        <v>2032</v>
      </c>
      <c r="D73" s="27"/>
      <c r="E73" s="27"/>
      <c r="F73" s="27"/>
      <c r="G73" s="27"/>
      <c r="H73" s="5"/>
      <c r="I73" s="8"/>
      <c r="J73" s="9"/>
      <c r="K73" s="9"/>
    </row>
    <row r="74" spans="1:12">
      <c r="A74" s="4" t="s">
        <v>24</v>
      </c>
      <c r="B74" s="4"/>
      <c r="C74" s="5" t="s">
        <v>2033</v>
      </c>
      <c r="D74" s="27"/>
      <c r="E74" s="27"/>
      <c r="F74" s="27"/>
      <c r="G74" s="27"/>
      <c r="H74" s="5"/>
      <c r="I74" s="8"/>
      <c r="J74" s="9"/>
      <c r="K74" s="9"/>
    </row>
    <row r="75" spans="1:12">
      <c r="A75" s="125" t="s">
        <v>96</v>
      </c>
      <c r="B75" s="125"/>
      <c r="C75" s="31"/>
      <c r="D75" s="32"/>
      <c r="E75" s="32"/>
      <c r="F75" s="32"/>
      <c r="G75" s="32"/>
      <c r="H75" s="31"/>
      <c r="I75" s="8"/>
      <c r="J75" s="9"/>
      <c r="K75" s="9"/>
    </row>
    <row r="76" spans="1:12">
      <c r="A76" s="117"/>
      <c r="B76" s="117"/>
      <c r="C76" s="18" t="s">
        <v>1316</v>
      </c>
      <c r="D76" s="42">
        <v>300000</v>
      </c>
      <c r="E76" s="42">
        <f>SUM(E54:E75)</f>
        <v>306061</v>
      </c>
      <c r="F76" s="42">
        <f>E76*100/D76</f>
        <v>102.02033333333334</v>
      </c>
      <c r="G76" s="42">
        <f>D76-E76</f>
        <v>-6061</v>
      </c>
      <c r="H76" s="19"/>
      <c r="I76" s="8"/>
      <c r="J76" s="9"/>
      <c r="K76" s="9"/>
    </row>
    <row r="77" spans="1:12">
      <c r="A77" s="121" t="s">
        <v>97</v>
      </c>
      <c r="B77" s="4" t="s">
        <v>106</v>
      </c>
      <c r="C77" s="217" t="s">
        <v>1926</v>
      </c>
      <c r="D77" s="26"/>
      <c r="E77" s="220">
        <v>23830905</v>
      </c>
      <c r="F77" s="26"/>
      <c r="G77" s="26"/>
      <c r="H77" s="219" t="s">
        <v>2222</v>
      </c>
    </row>
    <row r="78" spans="1:12">
      <c r="A78" s="121" t="s">
        <v>98</v>
      </c>
      <c r="B78" s="4" t="s">
        <v>40</v>
      </c>
      <c r="C78" s="217"/>
      <c r="D78" s="27"/>
      <c r="E78" s="220"/>
      <c r="F78" s="27"/>
      <c r="G78" s="27"/>
      <c r="H78" s="217"/>
      <c r="I78" s="9"/>
      <c r="J78" s="9"/>
      <c r="K78" s="9"/>
      <c r="L78" s="9"/>
    </row>
    <row r="79" spans="1:12">
      <c r="A79" s="121" t="s">
        <v>24</v>
      </c>
      <c r="B79" s="4" t="s">
        <v>41</v>
      </c>
      <c r="C79" s="217"/>
      <c r="D79" s="27"/>
      <c r="E79" s="220"/>
      <c r="F79" s="27"/>
      <c r="G79" s="27"/>
      <c r="H79" s="217"/>
      <c r="I79" s="9"/>
      <c r="J79" s="9"/>
      <c r="K79" s="9"/>
      <c r="L79" s="9"/>
    </row>
    <row r="80" spans="1:12">
      <c r="A80" s="121" t="s">
        <v>38</v>
      </c>
      <c r="B80" s="131" t="s">
        <v>1126</v>
      </c>
      <c r="C80" s="217"/>
      <c r="D80" s="27"/>
      <c r="E80" s="220"/>
      <c r="F80" s="27"/>
      <c r="G80" s="27"/>
      <c r="H80" s="217"/>
      <c r="I80" s="9"/>
      <c r="J80" s="9"/>
      <c r="K80" s="9"/>
      <c r="L80" s="9"/>
    </row>
    <row r="81" spans="1:12">
      <c r="A81" s="121" t="s">
        <v>39</v>
      </c>
      <c r="B81" s="2" t="s">
        <v>107</v>
      </c>
      <c r="C81" s="217"/>
      <c r="D81" s="27"/>
      <c r="E81" s="220"/>
      <c r="F81" s="27"/>
      <c r="G81" s="27"/>
      <c r="H81" s="217"/>
      <c r="I81" s="9"/>
      <c r="J81" s="9"/>
      <c r="K81" s="9"/>
      <c r="L81" s="9"/>
    </row>
    <row r="82" spans="1:12">
      <c r="A82" s="6" t="s">
        <v>1</v>
      </c>
      <c r="B82" s="4" t="s">
        <v>42</v>
      </c>
      <c r="C82" s="217"/>
      <c r="D82" s="27"/>
      <c r="E82" s="220"/>
      <c r="F82" s="27"/>
      <c r="G82" s="27"/>
      <c r="H82" s="217"/>
      <c r="I82" s="9"/>
      <c r="J82" s="9"/>
      <c r="K82" s="9"/>
      <c r="L82" s="9"/>
    </row>
    <row r="83" spans="1:12">
      <c r="A83" s="121" t="s">
        <v>25</v>
      </c>
      <c r="B83" s="4" t="s">
        <v>43</v>
      </c>
      <c r="C83" s="217"/>
      <c r="D83" s="27"/>
      <c r="E83" s="220"/>
      <c r="F83" s="27"/>
      <c r="G83" s="27"/>
      <c r="H83" s="217"/>
      <c r="I83" s="9"/>
      <c r="J83" s="9"/>
      <c r="K83" s="9"/>
      <c r="L83" s="9"/>
    </row>
    <row r="84" spans="1:12">
      <c r="A84" s="4" t="s">
        <v>121</v>
      </c>
      <c r="B84" s="125" t="s">
        <v>1112</v>
      </c>
      <c r="C84" s="217"/>
      <c r="D84" s="27"/>
      <c r="E84" s="220"/>
      <c r="F84" s="27"/>
      <c r="G84" s="27"/>
      <c r="H84" s="217"/>
      <c r="I84" s="9"/>
      <c r="J84" s="9"/>
      <c r="K84" s="9"/>
      <c r="L84" s="9"/>
    </row>
    <row r="85" spans="1:12">
      <c r="A85" s="4" t="s">
        <v>122</v>
      </c>
      <c r="B85" s="137" t="s">
        <v>108</v>
      </c>
      <c r="C85" s="217"/>
      <c r="D85" s="27"/>
      <c r="E85" s="220"/>
      <c r="F85" s="27"/>
      <c r="G85" s="27"/>
      <c r="H85" s="217"/>
      <c r="I85" s="9"/>
      <c r="J85" s="9"/>
      <c r="K85" s="9"/>
      <c r="L85" s="9"/>
    </row>
    <row r="86" spans="1:12">
      <c r="A86" s="4" t="s">
        <v>123</v>
      </c>
      <c r="B86" s="4" t="s">
        <v>44</v>
      </c>
      <c r="C86" s="217"/>
      <c r="D86" s="27"/>
      <c r="E86" s="220"/>
      <c r="F86" s="27"/>
      <c r="G86" s="27"/>
      <c r="H86" s="217"/>
      <c r="I86" s="9"/>
      <c r="J86" s="9"/>
      <c r="K86" s="9"/>
      <c r="L86" s="9"/>
    </row>
    <row r="87" spans="1:12">
      <c r="A87" s="4" t="s">
        <v>124</v>
      </c>
      <c r="B87" s="4" t="s">
        <v>45</v>
      </c>
      <c r="C87" s="217"/>
      <c r="D87" s="27"/>
      <c r="E87" s="220"/>
      <c r="F87" s="27"/>
      <c r="G87" s="27"/>
      <c r="H87" s="217"/>
      <c r="I87" s="9"/>
      <c r="J87" s="9"/>
      <c r="K87" s="9"/>
      <c r="L87" s="9"/>
    </row>
    <row r="88" spans="1:12">
      <c r="A88" s="4" t="s">
        <v>125</v>
      </c>
      <c r="B88" s="131" t="s">
        <v>1922</v>
      </c>
      <c r="C88" s="218"/>
      <c r="D88" s="33"/>
      <c r="E88" s="221"/>
      <c r="F88" s="33"/>
      <c r="G88" s="33"/>
      <c r="H88" s="218"/>
      <c r="I88" s="9"/>
      <c r="J88" s="9"/>
      <c r="K88" s="9"/>
      <c r="L88" s="9"/>
    </row>
    <row r="89" spans="1:12">
      <c r="A89" s="4" t="s">
        <v>126</v>
      </c>
      <c r="B89" s="2" t="s">
        <v>109</v>
      </c>
      <c r="C89" s="3" t="s">
        <v>1927</v>
      </c>
      <c r="D89" s="26"/>
      <c r="E89" s="26">
        <v>26570</v>
      </c>
      <c r="F89" s="26"/>
      <c r="G89" s="26"/>
      <c r="H89" s="3" t="s">
        <v>1929</v>
      </c>
      <c r="I89" s="9"/>
      <c r="J89" s="9"/>
      <c r="K89" s="9"/>
      <c r="L89" s="9"/>
    </row>
    <row r="90" spans="1:12">
      <c r="A90" s="4" t="s">
        <v>127</v>
      </c>
      <c r="B90" s="4" t="s">
        <v>99</v>
      </c>
      <c r="C90" s="5" t="s">
        <v>1928</v>
      </c>
      <c r="D90" s="27"/>
      <c r="E90" s="27"/>
      <c r="F90" s="27"/>
      <c r="G90" s="27"/>
      <c r="H90" s="5"/>
      <c r="I90" s="9"/>
      <c r="J90" s="9"/>
      <c r="K90" s="9"/>
      <c r="L90" s="9"/>
    </row>
    <row r="91" spans="1:12">
      <c r="A91" s="4" t="s">
        <v>128</v>
      </c>
      <c r="B91" s="4" t="s">
        <v>100</v>
      </c>
      <c r="C91" s="5" t="s">
        <v>1930</v>
      </c>
      <c r="D91" s="27"/>
      <c r="E91" s="27">
        <v>176040</v>
      </c>
      <c r="F91" s="27"/>
      <c r="G91" s="27"/>
      <c r="H91" s="5" t="s">
        <v>1931</v>
      </c>
      <c r="I91" s="9"/>
      <c r="J91" s="9"/>
      <c r="K91" s="9"/>
      <c r="L91" s="9"/>
    </row>
    <row r="92" spans="1:12">
      <c r="A92" s="4" t="s">
        <v>129</v>
      </c>
      <c r="B92" s="4" t="s">
        <v>101</v>
      </c>
      <c r="C92" s="5" t="s">
        <v>1932</v>
      </c>
      <c r="D92" s="27"/>
      <c r="E92" s="27"/>
      <c r="F92" s="27"/>
      <c r="G92" s="27"/>
      <c r="H92" s="5"/>
      <c r="I92" s="9"/>
      <c r="J92" s="9"/>
      <c r="K92" s="9"/>
      <c r="L92" s="9"/>
    </row>
    <row r="93" spans="1:12">
      <c r="A93" s="4" t="s">
        <v>130</v>
      </c>
      <c r="B93" s="4" t="s">
        <v>1923</v>
      </c>
      <c r="C93" s="5" t="s">
        <v>1933</v>
      </c>
      <c r="D93" s="27"/>
      <c r="E93" s="27"/>
      <c r="F93" s="27"/>
      <c r="G93" s="27"/>
      <c r="H93" s="5"/>
      <c r="I93" s="9"/>
      <c r="J93" s="9"/>
      <c r="K93" s="9"/>
      <c r="L93" s="9"/>
    </row>
    <row r="94" spans="1:12">
      <c r="A94" s="121" t="s">
        <v>27</v>
      </c>
      <c r="B94" s="4"/>
      <c r="C94" s="5" t="s">
        <v>1934</v>
      </c>
      <c r="D94" s="27"/>
      <c r="E94" s="27"/>
      <c r="F94" s="27"/>
      <c r="G94" s="27"/>
      <c r="H94" s="5"/>
      <c r="I94" s="9"/>
      <c r="J94" s="9"/>
      <c r="K94" s="9"/>
      <c r="L94" s="9"/>
    </row>
    <row r="95" spans="1:12">
      <c r="A95" s="4" t="s">
        <v>131</v>
      </c>
      <c r="B95" s="4"/>
      <c r="C95" s="5" t="s">
        <v>1935</v>
      </c>
      <c r="D95" s="27"/>
      <c r="E95" s="27">
        <v>226270</v>
      </c>
      <c r="F95" s="27"/>
      <c r="G95" s="27"/>
      <c r="H95" s="5" t="s">
        <v>1940</v>
      </c>
      <c r="I95" s="9"/>
      <c r="J95" s="9"/>
      <c r="K95" s="9"/>
      <c r="L95" s="9"/>
    </row>
    <row r="96" spans="1:12">
      <c r="A96" s="4" t="s">
        <v>132</v>
      </c>
      <c r="B96" s="4"/>
      <c r="C96" s="5" t="s">
        <v>1936</v>
      </c>
      <c r="D96" s="27"/>
      <c r="E96" s="27"/>
      <c r="F96" s="27"/>
      <c r="G96" s="27"/>
      <c r="H96" s="5"/>
      <c r="I96" s="9"/>
      <c r="J96" s="9"/>
      <c r="K96" s="9"/>
      <c r="L96" s="9"/>
    </row>
    <row r="97" spans="1:12">
      <c r="A97" s="4" t="s">
        <v>133</v>
      </c>
      <c r="B97" s="4"/>
      <c r="C97" s="5" t="s">
        <v>1937</v>
      </c>
      <c r="D97" s="27"/>
      <c r="E97" s="27"/>
      <c r="F97" s="27"/>
      <c r="G97" s="27"/>
      <c r="H97" s="5"/>
      <c r="I97" s="9"/>
      <c r="J97" s="9"/>
      <c r="K97" s="9"/>
      <c r="L97" s="9"/>
    </row>
    <row r="98" spans="1:12">
      <c r="A98" s="4" t="s">
        <v>134</v>
      </c>
      <c r="B98" s="4"/>
      <c r="C98" s="5" t="s">
        <v>42</v>
      </c>
      <c r="D98" s="27"/>
      <c r="E98" s="27"/>
      <c r="F98" s="27"/>
      <c r="G98" s="27"/>
      <c r="H98" s="5"/>
      <c r="I98" s="9"/>
      <c r="J98" s="9"/>
      <c r="K98" s="9"/>
      <c r="L98" s="9"/>
    </row>
    <row r="99" spans="1:12">
      <c r="A99" s="125" t="s">
        <v>135</v>
      </c>
      <c r="B99" s="125"/>
      <c r="C99" s="31" t="s">
        <v>1938</v>
      </c>
      <c r="D99" s="32"/>
      <c r="E99" s="32"/>
      <c r="F99" s="32"/>
      <c r="G99" s="32"/>
      <c r="H99" s="31"/>
      <c r="I99" s="9"/>
      <c r="J99" s="9"/>
      <c r="K99" s="9"/>
      <c r="L99" s="9"/>
    </row>
    <row r="100" spans="1:12">
      <c r="A100" s="137"/>
      <c r="B100" s="137"/>
      <c r="C100" s="48" t="s">
        <v>1939</v>
      </c>
      <c r="D100" s="53"/>
      <c r="E100" s="53"/>
      <c r="F100" s="53"/>
      <c r="G100" s="53"/>
      <c r="H100" s="48"/>
      <c r="I100" s="9"/>
      <c r="J100" s="9"/>
      <c r="K100" s="9"/>
      <c r="L100" s="9"/>
    </row>
    <row r="101" spans="1:12">
      <c r="A101" s="4"/>
      <c r="B101" s="4"/>
      <c r="C101" s="5" t="s">
        <v>1941</v>
      </c>
      <c r="D101" s="27"/>
      <c r="E101" s="27">
        <v>1220270</v>
      </c>
      <c r="F101" s="27"/>
      <c r="G101" s="27"/>
      <c r="H101" s="5" t="s">
        <v>1945</v>
      </c>
    </row>
    <row r="102" spans="1:12">
      <c r="A102" s="4"/>
      <c r="B102" s="4"/>
      <c r="C102" s="5" t="s">
        <v>1942</v>
      </c>
      <c r="D102" s="27"/>
      <c r="E102" s="27"/>
      <c r="F102" s="27"/>
      <c r="G102" s="27"/>
      <c r="H102" s="5" t="s">
        <v>1946</v>
      </c>
      <c r="I102" s="9"/>
      <c r="J102" s="9"/>
      <c r="K102" s="9"/>
      <c r="L102" s="9"/>
    </row>
    <row r="103" spans="1:12">
      <c r="A103" s="4"/>
      <c r="B103" s="4"/>
      <c r="C103" s="5" t="s">
        <v>1943</v>
      </c>
      <c r="D103" s="27"/>
      <c r="E103" s="27"/>
      <c r="F103" s="27"/>
      <c r="G103" s="27"/>
      <c r="H103" s="5" t="s">
        <v>1947</v>
      </c>
      <c r="I103" s="9"/>
      <c r="J103" s="9"/>
      <c r="K103" s="9"/>
      <c r="L103" s="9"/>
    </row>
    <row r="104" spans="1:12">
      <c r="A104" s="4"/>
      <c r="B104" s="4"/>
      <c r="C104" s="5" t="s">
        <v>1944</v>
      </c>
      <c r="D104" s="27"/>
      <c r="E104" s="27"/>
      <c r="F104" s="27"/>
      <c r="G104" s="27"/>
      <c r="H104" s="5" t="s">
        <v>1948</v>
      </c>
      <c r="I104" s="9"/>
      <c r="J104" s="9"/>
      <c r="K104" s="9"/>
      <c r="L104" s="9"/>
    </row>
    <row r="105" spans="1:12">
      <c r="A105" s="4"/>
      <c r="B105" s="4"/>
      <c r="C105" s="5"/>
      <c r="D105" s="27"/>
      <c r="E105" s="27"/>
      <c r="F105" s="27"/>
      <c r="G105" s="27"/>
      <c r="H105" s="5" t="s">
        <v>1949</v>
      </c>
      <c r="I105" s="9"/>
      <c r="J105" s="9"/>
      <c r="K105" s="9"/>
      <c r="L105" s="9"/>
    </row>
    <row r="106" spans="1:12">
      <c r="A106" s="4"/>
      <c r="B106" s="4"/>
      <c r="C106" s="29" t="s">
        <v>1950</v>
      </c>
      <c r="D106" s="27"/>
      <c r="E106" s="27">
        <v>544280</v>
      </c>
      <c r="F106" s="27"/>
      <c r="G106" s="27"/>
      <c r="H106" s="5" t="s">
        <v>1953</v>
      </c>
      <c r="I106" s="9"/>
      <c r="J106" s="9"/>
      <c r="K106" s="9"/>
      <c r="L106" s="9"/>
    </row>
    <row r="107" spans="1:12">
      <c r="A107" s="4"/>
      <c r="B107" s="4"/>
      <c r="C107" s="5" t="s">
        <v>1951</v>
      </c>
      <c r="D107" s="27"/>
      <c r="E107" s="27"/>
      <c r="F107" s="27"/>
      <c r="G107" s="27"/>
      <c r="H107" s="5" t="s">
        <v>1954</v>
      </c>
      <c r="I107" s="9"/>
      <c r="J107" s="9"/>
      <c r="K107" s="9"/>
      <c r="L107" s="9"/>
    </row>
    <row r="108" spans="1:12">
      <c r="A108" s="4"/>
      <c r="B108" s="4"/>
      <c r="C108" s="5" t="s">
        <v>1952</v>
      </c>
      <c r="D108" s="27"/>
      <c r="E108" s="27"/>
      <c r="F108" s="27"/>
      <c r="G108" s="27"/>
      <c r="H108" s="5"/>
      <c r="I108" s="9"/>
      <c r="J108" s="9"/>
      <c r="K108" s="9"/>
      <c r="L108" s="9"/>
    </row>
    <row r="109" spans="1:12">
      <c r="A109" s="4"/>
      <c r="B109" s="4"/>
      <c r="C109" s="29" t="s">
        <v>1955</v>
      </c>
      <c r="D109" s="27"/>
      <c r="E109" s="27">
        <v>163656</v>
      </c>
      <c r="F109" s="27"/>
      <c r="G109" s="27"/>
      <c r="H109" s="5" t="s">
        <v>1960</v>
      </c>
      <c r="I109" s="9"/>
      <c r="J109" s="9"/>
      <c r="K109" s="9"/>
      <c r="L109" s="9"/>
    </row>
    <row r="110" spans="1:12">
      <c r="A110" s="4"/>
      <c r="B110" s="4"/>
      <c r="C110" s="29" t="s">
        <v>1956</v>
      </c>
      <c r="D110" s="27"/>
      <c r="E110" s="27"/>
      <c r="F110" s="27"/>
      <c r="G110" s="27"/>
      <c r="H110" s="5"/>
      <c r="I110" s="9"/>
      <c r="J110" s="9"/>
      <c r="K110" s="9"/>
      <c r="L110" s="9"/>
    </row>
    <row r="111" spans="1:12">
      <c r="A111" s="4"/>
      <c r="B111" s="4"/>
      <c r="C111" s="5" t="s">
        <v>57</v>
      </c>
      <c r="D111" s="27"/>
      <c r="E111" s="27"/>
      <c r="F111" s="27"/>
      <c r="G111" s="27"/>
      <c r="H111" s="5"/>
      <c r="I111" s="9"/>
      <c r="J111" s="9"/>
      <c r="K111" s="9"/>
      <c r="L111" s="9"/>
    </row>
    <row r="112" spans="1:12">
      <c r="A112" s="4"/>
      <c r="B112" s="4"/>
      <c r="C112" s="5" t="s">
        <v>1957</v>
      </c>
      <c r="D112" s="27"/>
      <c r="E112" s="27"/>
      <c r="F112" s="27"/>
      <c r="G112" s="27"/>
      <c r="H112" s="5"/>
      <c r="I112" s="9"/>
      <c r="J112" s="9"/>
      <c r="K112" s="9"/>
      <c r="L112" s="9"/>
    </row>
    <row r="113" spans="1:12">
      <c r="A113" s="4"/>
      <c r="B113" s="4"/>
      <c r="C113" s="5" t="s">
        <v>1958</v>
      </c>
      <c r="D113" s="27"/>
      <c r="E113" s="27"/>
      <c r="F113" s="27"/>
      <c r="G113" s="27"/>
      <c r="H113" s="5"/>
      <c r="I113" s="9"/>
      <c r="J113" s="9"/>
      <c r="K113" s="9"/>
      <c r="L113" s="9"/>
    </row>
    <row r="114" spans="1:12">
      <c r="A114" s="4"/>
      <c r="B114" s="130"/>
      <c r="C114" s="7" t="s">
        <v>1959</v>
      </c>
      <c r="D114" s="33"/>
      <c r="E114" s="33"/>
      <c r="F114" s="33"/>
      <c r="G114" s="33"/>
      <c r="H114" s="7"/>
      <c r="I114" s="9"/>
      <c r="J114" s="9"/>
      <c r="K114" s="9"/>
      <c r="L114" s="9"/>
    </row>
    <row r="115" spans="1:12">
      <c r="A115" s="4"/>
      <c r="B115" s="2" t="s">
        <v>110</v>
      </c>
      <c r="C115" s="3" t="s">
        <v>1963</v>
      </c>
      <c r="D115" s="26"/>
      <c r="E115" s="26"/>
      <c r="F115" s="26"/>
      <c r="G115" s="26"/>
      <c r="H115" s="3" t="s">
        <v>1964</v>
      </c>
      <c r="I115" s="9"/>
      <c r="J115" s="9"/>
      <c r="K115" s="9"/>
      <c r="L115" s="9"/>
    </row>
    <row r="116" spans="1:12">
      <c r="A116" s="4"/>
      <c r="B116" s="4" t="s">
        <v>102</v>
      </c>
      <c r="C116" s="5" t="s">
        <v>604</v>
      </c>
      <c r="D116" s="27"/>
      <c r="E116" s="27"/>
      <c r="F116" s="27"/>
      <c r="G116" s="27"/>
      <c r="H116" s="5" t="s">
        <v>1965</v>
      </c>
      <c r="I116" s="9"/>
      <c r="J116" s="9"/>
      <c r="K116" s="9"/>
      <c r="L116" s="9"/>
    </row>
    <row r="117" spans="1:12">
      <c r="A117" s="4"/>
      <c r="B117" s="4" t="s">
        <v>103</v>
      </c>
      <c r="C117" s="5" t="s">
        <v>1961</v>
      </c>
      <c r="D117" s="27"/>
      <c r="E117" s="27">
        <v>2560000</v>
      </c>
      <c r="F117" s="27"/>
      <c r="G117" s="27"/>
      <c r="H117" s="5" t="s">
        <v>1966</v>
      </c>
      <c r="I117" s="9"/>
      <c r="J117" s="9"/>
      <c r="K117" s="9"/>
      <c r="L117" s="9"/>
    </row>
    <row r="118" spans="1:12">
      <c r="A118" s="4"/>
      <c r="B118" s="138" t="s">
        <v>1924</v>
      </c>
      <c r="C118" s="31" t="s">
        <v>1962</v>
      </c>
      <c r="D118" s="32"/>
      <c r="E118" s="32">
        <v>2976000</v>
      </c>
      <c r="F118" s="32"/>
      <c r="G118" s="32"/>
      <c r="H118" s="31" t="s">
        <v>1965</v>
      </c>
      <c r="I118" s="9"/>
      <c r="J118" s="9"/>
      <c r="K118" s="9"/>
      <c r="L118" s="9"/>
    </row>
    <row r="119" spans="1:12">
      <c r="A119" s="4"/>
      <c r="B119" s="137" t="s">
        <v>111</v>
      </c>
      <c r="C119" s="48"/>
      <c r="D119" s="53"/>
      <c r="E119" s="53"/>
      <c r="F119" s="53"/>
      <c r="G119" s="53"/>
      <c r="H119" s="48"/>
      <c r="I119" s="9"/>
      <c r="J119" s="9"/>
      <c r="K119" s="9"/>
      <c r="L119" s="9"/>
    </row>
    <row r="120" spans="1:12">
      <c r="A120" s="4"/>
      <c r="B120" s="4" t="s">
        <v>104</v>
      </c>
      <c r="C120" s="5"/>
      <c r="D120" s="27"/>
      <c r="E120" s="27"/>
      <c r="F120" s="27"/>
      <c r="G120" s="27"/>
      <c r="H120" s="5"/>
      <c r="I120" s="9"/>
      <c r="J120" s="9"/>
      <c r="K120" s="9"/>
      <c r="L120" s="9"/>
    </row>
    <row r="121" spans="1:12">
      <c r="A121" s="4"/>
      <c r="B121" s="4" t="s">
        <v>105</v>
      </c>
      <c r="C121" s="5"/>
      <c r="D121" s="27"/>
      <c r="E121" s="27"/>
      <c r="F121" s="27"/>
      <c r="G121" s="27"/>
      <c r="H121" s="5"/>
      <c r="I121" s="9"/>
      <c r="J121" s="9"/>
      <c r="K121" s="9"/>
      <c r="L121" s="9"/>
    </row>
    <row r="122" spans="1:12">
      <c r="A122" s="4"/>
      <c r="B122" s="129" t="s">
        <v>1925</v>
      </c>
      <c r="C122" s="5"/>
      <c r="D122" s="27"/>
      <c r="E122" s="27"/>
      <c r="F122" s="27"/>
      <c r="G122" s="27"/>
      <c r="H122" s="5"/>
    </row>
    <row r="123" spans="1:12">
      <c r="A123" s="4"/>
      <c r="B123" s="131" t="s">
        <v>1924</v>
      </c>
      <c r="C123" s="7"/>
      <c r="D123" s="27"/>
      <c r="E123" s="33"/>
      <c r="F123" s="27"/>
      <c r="G123" s="27"/>
      <c r="H123" s="7"/>
    </row>
    <row r="124" spans="1:12">
      <c r="A124" s="117"/>
      <c r="B124" s="116"/>
      <c r="C124" s="18" t="s">
        <v>1394</v>
      </c>
      <c r="D124" s="42">
        <v>33000000</v>
      </c>
      <c r="E124" s="42">
        <f>SUM(E77:E123)</f>
        <v>31723991</v>
      </c>
      <c r="F124" s="42">
        <f>E124*100/D124</f>
        <v>96.13330606060606</v>
      </c>
      <c r="G124" s="42">
        <f>D124-E124</f>
        <v>1276009</v>
      </c>
      <c r="H124" s="35"/>
    </row>
    <row r="125" spans="1:12">
      <c r="A125" s="120" t="s">
        <v>112</v>
      </c>
      <c r="B125" s="132"/>
      <c r="C125" s="3" t="s">
        <v>1967</v>
      </c>
      <c r="D125" s="26"/>
      <c r="E125" s="26"/>
      <c r="F125" s="26"/>
      <c r="G125" s="26"/>
      <c r="H125" s="3"/>
    </row>
    <row r="126" spans="1:12">
      <c r="A126" s="121" t="s">
        <v>113</v>
      </c>
      <c r="B126" s="133"/>
      <c r="C126" s="5" t="s">
        <v>1968</v>
      </c>
      <c r="D126" s="27"/>
      <c r="E126" s="27"/>
      <c r="F126" s="27"/>
      <c r="G126" s="27"/>
      <c r="H126" s="5"/>
    </row>
    <row r="127" spans="1:12">
      <c r="A127" s="134" t="s">
        <v>1</v>
      </c>
      <c r="B127" s="133"/>
      <c r="C127" s="5" t="s">
        <v>1969</v>
      </c>
      <c r="D127" s="27"/>
      <c r="E127" s="27"/>
      <c r="F127" s="27"/>
      <c r="G127" s="27"/>
      <c r="H127" s="5"/>
    </row>
    <row r="128" spans="1:12">
      <c r="A128" s="121" t="s">
        <v>27</v>
      </c>
      <c r="B128" s="139"/>
      <c r="C128" s="7" t="s">
        <v>1131</v>
      </c>
      <c r="D128" s="33"/>
      <c r="E128" s="33">
        <v>8200</v>
      </c>
      <c r="F128" s="33"/>
      <c r="G128" s="33"/>
      <c r="H128" s="7"/>
    </row>
    <row r="129" spans="1:8">
      <c r="A129" s="4" t="s">
        <v>136</v>
      </c>
      <c r="B129" s="2" t="s">
        <v>115</v>
      </c>
      <c r="C129" s="3" t="s">
        <v>1970</v>
      </c>
      <c r="D129" s="26"/>
      <c r="E129" s="26">
        <v>6800</v>
      </c>
      <c r="F129" s="26"/>
      <c r="G129" s="26"/>
      <c r="H129" s="3" t="s">
        <v>1992</v>
      </c>
    </row>
    <row r="130" spans="1:8">
      <c r="A130" s="121" t="s">
        <v>25</v>
      </c>
      <c r="B130" s="4" t="s">
        <v>114</v>
      </c>
      <c r="C130" s="5" t="s">
        <v>1971</v>
      </c>
      <c r="D130" s="27"/>
      <c r="E130" s="27"/>
      <c r="F130" s="27"/>
      <c r="G130" s="27"/>
      <c r="H130" s="5"/>
    </row>
    <row r="131" spans="1:8">
      <c r="A131" s="125" t="s">
        <v>137</v>
      </c>
      <c r="B131" s="125" t="s">
        <v>1110</v>
      </c>
      <c r="C131" s="31" t="s">
        <v>1976</v>
      </c>
      <c r="D131" s="32"/>
      <c r="E131" s="32"/>
      <c r="F131" s="32"/>
      <c r="G131" s="32"/>
      <c r="H131" s="31"/>
    </row>
    <row r="132" spans="1:8">
      <c r="A132" s="137" t="s">
        <v>138</v>
      </c>
      <c r="B132" s="137"/>
      <c r="C132" s="48" t="s">
        <v>1973</v>
      </c>
      <c r="D132" s="53"/>
      <c r="E132" s="53">
        <v>7800</v>
      </c>
      <c r="F132" s="53"/>
      <c r="G132" s="53"/>
      <c r="H132" s="48" t="s">
        <v>2002</v>
      </c>
    </row>
    <row r="133" spans="1:8">
      <c r="A133" s="4" t="s">
        <v>139</v>
      </c>
      <c r="B133" s="4"/>
      <c r="C133" s="5" t="s">
        <v>1974</v>
      </c>
      <c r="D133" s="27"/>
      <c r="E133" s="27"/>
      <c r="F133" s="27"/>
      <c r="G133" s="27"/>
      <c r="H133" s="5"/>
    </row>
    <row r="134" spans="1:8">
      <c r="A134" s="4" t="s">
        <v>1988</v>
      </c>
      <c r="B134" s="4"/>
      <c r="C134" s="5" t="s">
        <v>1975</v>
      </c>
      <c r="D134" s="27"/>
      <c r="E134" s="27"/>
      <c r="F134" s="27"/>
      <c r="G134" s="27"/>
      <c r="H134" s="5"/>
    </row>
    <row r="135" spans="1:8">
      <c r="A135" s="4" t="s">
        <v>1989</v>
      </c>
      <c r="B135" s="4"/>
      <c r="C135" s="5" t="s">
        <v>1977</v>
      </c>
      <c r="D135" s="27"/>
      <c r="E135" s="27">
        <v>7800</v>
      </c>
      <c r="F135" s="27"/>
      <c r="G135" s="27"/>
      <c r="H135" s="5" t="s">
        <v>2001</v>
      </c>
    </row>
    <row r="136" spans="1:8">
      <c r="A136" s="4" t="s">
        <v>1990</v>
      </c>
      <c r="B136" s="4"/>
      <c r="C136" s="5" t="s">
        <v>1978</v>
      </c>
      <c r="D136" s="27"/>
      <c r="E136" s="27"/>
      <c r="F136" s="27"/>
      <c r="G136" s="27"/>
      <c r="H136" s="5"/>
    </row>
    <row r="137" spans="1:8">
      <c r="A137" s="4" t="s">
        <v>1991</v>
      </c>
      <c r="B137" s="4"/>
      <c r="C137" s="5" t="s">
        <v>1979</v>
      </c>
      <c r="D137" s="27"/>
      <c r="E137" s="27"/>
      <c r="F137" s="27"/>
      <c r="G137" s="27"/>
      <c r="H137" s="5"/>
    </row>
    <row r="138" spans="1:8">
      <c r="A138" s="4"/>
      <c r="B138" s="4"/>
      <c r="C138" s="5" t="s">
        <v>1980</v>
      </c>
      <c r="D138" s="27"/>
      <c r="E138" s="27">
        <v>6800</v>
      </c>
      <c r="F138" s="27"/>
      <c r="G138" s="27"/>
      <c r="H138" s="5" t="s">
        <v>1992</v>
      </c>
    </row>
    <row r="139" spans="1:8">
      <c r="A139" s="4"/>
      <c r="B139" s="4"/>
      <c r="C139" s="5" t="s">
        <v>1981</v>
      </c>
      <c r="D139" s="27"/>
      <c r="E139" s="27"/>
      <c r="F139" s="27"/>
      <c r="G139" s="27"/>
      <c r="H139" s="5"/>
    </row>
    <row r="140" spans="1:8">
      <c r="A140" s="4"/>
      <c r="B140" s="4"/>
      <c r="C140" s="5" t="s">
        <v>1972</v>
      </c>
      <c r="D140" s="27"/>
      <c r="E140" s="27"/>
      <c r="F140" s="27"/>
      <c r="G140" s="27"/>
      <c r="H140" s="5"/>
    </row>
    <row r="141" spans="1:8">
      <c r="A141" s="4"/>
      <c r="B141" s="4"/>
      <c r="C141" s="5" t="s">
        <v>1982</v>
      </c>
      <c r="D141" s="27"/>
      <c r="E141" s="27">
        <v>21100</v>
      </c>
      <c r="F141" s="27"/>
      <c r="G141" s="27"/>
      <c r="H141" s="5" t="s">
        <v>1993</v>
      </c>
    </row>
    <row r="142" spans="1:8">
      <c r="A142" s="4"/>
      <c r="B142" s="4"/>
      <c r="C142" s="5" t="s">
        <v>1983</v>
      </c>
      <c r="D142" s="27"/>
      <c r="E142" s="27"/>
      <c r="F142" s="27"/>
      <c r="G142" s="27"/>
      <c r="H142" s="5" t="s">
        <v>1994</v>
      </c>
    </row>
    <row r="143" spans="1:8">
      <c r="A143" s="4"/>
      <c r="B143" s="4"/>
      <c r="C143" s="5" t="s">
        <v>1984</v>
      </c>
      <c r="D143" s="27"/>
      <c r="E143" s="27">
        <v>20690</v>
      </c>
      <c r="F143" s="27"/>
      <c r="G143" s="27"/>
      <c r="H143" s="5" t="s">
        <v>1993</v>
      </c>
    </row>
    <row r="144" spans="1:8">
      <c r="A144" s="4"/>
      <c r="B144" s="4"/>
      <c r="C144" s="5" t="s">
        <v>1985</v>
      </c>
      <c r="D144" s="27"/>
      <c r="E144" s="27"/>
      <c r="F144" s="27"/>
      <c r="G144" s="27"/>
      <c r="H144" s="5"/>
    </row>
    <row r="145" spans="1:8">
      <c r="A145" s="4"/>
      <c r="B145" s="4"/>
      <c r="C145" s="5" t="s">
        <v>1995</v>
      </c>
      <c r="D145" s="27"/>
      <c r="E145" s="27">
        <v>22560</v>
      </c>
      <c r="F145" s="27"/>
      <c r="G145" s="27"/>
      <c r="H145" s="5" t="s">
        <v>1994</v>
      </c>
    </row>
    <row r="146" spans="1:8">
      <c r="A146" s="4"/>
      <c r="B146" s="4"/>
      <c r="C146" s="5" t="s">
        <v>1996</v>
      </c>
      <c r="D146" s="27"/>
      <c r="E146" s="27"/>
      <c r="F146" s="27"/>
      <c r="G146" s="27"/>
      <c r="H146" s="5"/>
    </row>
    <row r="147" spans="1:8">
      <c r="A147" s="4"/>
      <c r="B147" s="4"/>
      <c r="C147" s="5" t="s">
        <v>1997</v>
      </c>
      <c r="D147" s="27"/>
      <c r="E147" s="27">
        <v>20930</v>
      </c>
      <c r="F147" s="27"/>
      <c r="G147" s="27"/>
      <c r="H147" s="5" t="s">
        <v>2003</v>
      </c>
    </row>
    <row r="148" spans="1:8">
      <c r="A148" s="4"/>
      <c r="B148" s="4"/>
      <c r="C148" s="5" t="s">
        <v>1998</v>
      </c>
      <c r="D148" s="27"/>
      <c r="E148" s="27"/>
      <c r="F148" s="27"/>
      <c r="G148" s="27"/>
      <c r="H148" s="5"/>
    </row>
    <row r="149" spans="1:8">
      <c r="A149" s="4"/>
      <c r="B149" s="4"/>
      <c r="C149" s="5" t="s">
        <v>1999</v>
      </c>
      <c r="D149" s="27"/>
      <c r="E149" s="27">
        <v>20490</v>
      </c>
      <c r="F149" s="27"/>
      <c r="G149" s="27"/>
      <c r="H149" s="5" t="s">
        <v>2004</v>
      </c>
    </row>
    <row r="150" spans="1:8">
      <c r="A150" s="4"/>
      <c r="B150" s="4"/>
      <c r="C150" s="5" t="s">
        <v>2000</v>
      </c>
      <c r="D150" s="27"/>
      <c r="E150" s="27"/>
      <c r="F150" s="27"/>
      <c r="G150" s="27"/>
      <c r="H150" s="5"/>
    </row>
    <row r="151" spans="1:8">
      <c r="A151" s="4"/>
      <c r="B151" s="4"/>
      <c r="C151" s="5" t="s">
        <v>2005</v>
      </c>
      <c r="D151" s="27"/>
      <c r="E151" s="27">
        <v>29560</v>
      </c>
      <c r="F151" s="27"/>
      <c r="G151" s="27"/>
      <c r="H151" s="5" t="s">
        <v>2008</v>
      </c>
    </row>
    <row r="152" spans="1:8">
      <c r="A152" s="4"/>
      <c r="B152" s="4"/>
      <c r="C152" s="5" t="s">
        <v>2006</v>
      </c>
      <c r="D152" s="27"/>
      <c r="E152" s="27"/>
      <c r="F152" s="27"/>
      <c r="G152" s="27"/>
      <c r="H152" s="5"/>
    </row>
    <row r="153" spans="1:8">
      <c r="A153" s="4"/>
      <c r="B153" s="4"/>
      <c r="C153" s="5" t="s">
        <v>2007</v>
      </c>
      <c r="D153" s="27"/>
      <c r="E153" s="27"/>
      <c r="F153" s="27"/>
      <c r="G153" s="27"/>
      <c r="H153" s="5"/>
    </row>
    <row r="154" spans="1:8">
      <c r="A154" s="4"/>
      <c r="B154" s="4"/>
      <c r="C154" s="5" t="s">
        <v>1987</v>
      </c>
      <c r="D154" s="27"/>
      <c r="E154" s="27"/>
      <c r="F154" s="27"/>
      <c r="G154" s="27"/>
      <c r="H154" s="5"/>
    </row>
    <row r="155" spans="1:8">
      <c r="A155" s="4"/>
      <c r="B155" s="4"/>
      <c r="C155" s="5" t="s">
        <v>2015</v>
      </c>
      <c r="D155" s="27"/>
      <c r="E155" s="27">
        <v>7800</v>
      </c>
      <c r="F155" s="27"/>
      <c r="G155" s="27"/>
      <c r="H155" s="5"/>
    </row>
    <row r="156" spans="1:8">
      <c r="A156" s="4"/>
      <c r="B156" s="130"/>
      <c r="C156" s="7" t="s">
        <v>2016</v>
      </c>
      <c r="D156" s="33"/>
      <c r="E156" s="33"/>
      <c r="F156" s="33"/>
      <c r="G156" s="33"/>
      <c r="H156" s="7"/>
    </row>
    <row r="157" spans="1:8">
      <c r="A157" s="4"/>
      <c r="B157" s="140" t="s">
        <v>117</v>
      </c>
      <c r="C157" s="3" t="s">
        <v>2009</v>
      </c>
      <c r="D157" s="26"/>
      <c r="E157" s="26">
        <v>83566</v>
      </c>
      <c r="F157" s="26"/>
      <c r="G157" s="26"/>
      <c r="H157" s="3" t="s">
        <v>2010</v>
      </c>
    </row>
    <row r="158" spans="1:8">
      <c r="A158" s="4"/>
      <c r="B158" s="4" t="s">
        <v>116</v>
      </c>
      <c r="C158" s="5"/>
      <c r="D158" s="27"/>
      <c r="E158" s="27"/>
      <c r="F158" s="27"/>
      <c r="G158" s="27"/>
      <c r="H158" s="5"/>
    </row>
    <row r="159" spans="1:8">
      <c r="A159" s="4"/>
      <c r="B159" s="138" t="s">
        <v>1115</v>
      </c>
      <c r="C159" s="31"/>
      <c r="D159" s="32"/>
      <c r="E159" s="32"/>
      <c r="F159" s="32"/>
      <c r="G159" s="32"/>
      <c r="H159" s="31"/>
    </row>
    <row r="160" spans="1:8">
      <c r="A160" s="4"/>
      <c r="B160" s="137" t="s">
        <v>118</v>
      </c>
      <c r="C160" s="48" t="s">
        <v>1967</v>
      </c>
      <c r="D160" s="53"/>
      <c r="E160" s="53"/>
      <c r="F160" s="53"/>
      <c r="G160" s="53"/>
      <c r="H160" s="48"/>
    </row>
    <row r="161" spans="1:8">
      <c r="A161" s="4"/>
      <c r="B161" s="4" t="s">
        <v>119</v>
      </c>
      <c r="C161" s="5" t="s">
        <v>2011</v>
      </c>
      <c r="D161" s="27"/>
      <c r="E161" s="27"/>
      <c r="F161" s="27"/>
      <c r="G161" s="27"/>
      <c r="H161" s="5" t="s">
        <v>2012</v>
      </c>
    </row>
    <row r="162" spans="1:8">
      <c r="A162" s="4"/>
      <c r="B162" s="4" t="s">
        <v>120</v>
      </c>
      <c r="C162" s="5"/>
      <c r="D162" s="27"/>
      <c r="E162" s="27"/>
      <c r="F162" s="27"/>
      <c r="G162" s="27"/>
      <c r="H162" s="5"/>
    </row>
    <row r="163" spans="1:8">
      <c r="A163" s="130"/>
      <c r="B163" s="131" t="s">
        <v>1986</v>
      </c>
      <c r="C163" s="7"/>
      <c r="D163" s="33"/>
      <c r="E163" s="33"/>
      <c r="F163" s="33"/>
      <c r="G163" s="33"/>
      <c r="H163" s="7"/>
    </row>
    <row r="164" spans="1:8">
      <c r="A164" s="117"/>
      <c r="B164" s="117"/>
      <c r="C164" s="115" t="s">
        <v>1395</v>
      </c>
      <c r="D164" s="42">
        <v>300000</v>
      </c>
      <c r="E164" s="42">
        <f>SUM(E125:E163)</f>
        <v>264096</v>
      </c>
      <c r="F164" s="42">
        <f>E164*100/D164</f>
        <v>88.031999999999996</v>
      </c>
      <c r="G164" s="42">
        <f>D164-E164</f>
        <v>35904</v>
      </c>
      <c r="H164" s="35"/>
    </row>
    <row r="165" spans="1:8">
      <c r="B165" s="119"/>
      <c r="C165" s="115" t="s">
        <v>1109</v>
      </c>
      <c r="D165" s="42">
        <f>D29+D53+D76+D124+D164</f>
        <v>36000000</v>
      </c>
      <c r="E165" s="42">
        <f>E29+E53+E76+E124+E164</f>
        <v>34662707</v>
      </c>
      <c r="F165" s="42">
        <f>E165*100/D165</f>
        <v>96.285297222222226</v>
      </c>
      <c r="G165" s="42">
        <f>D165-E165</f>
        <v>1337293</v>
      </c>
    </row>
    <row r="166" spans="1:8">
      <c r="B166" s="12"/>
    </row>
    <row r="167" spans="1:8">
      <c r="B167" s="12"/>
    </row>
    <row r="168" spans="1:8">
      <c r="B168" s="12"/>
    </row>
    <row r="169" spans="1:8">
      <c r="B169" s="12"/>
    </row>
  </sheetData>
  <mergeCells count="10">
    <mergeCell ref="C77:C88"/>
    <mergeCell ref="H77:H88"/>
    <mergeCell ref="E77:E88"/>
    <mergeCell ref="A1:H1"/>
    <mergeCell ref="A2:A4"/>
    <mergeCell ref="H2:H4"/>
    <mergeCell ref="C3:C4"/>
    <mergeCell ref="B3:B4"/>
    <mergeCell ref="D3:G3"/>
    <mergeCell ref="B2:G2"/>
  </mergeCells>
  <printOptions horizontalCentered="1"/>
  <pageMargins left="0" right="0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88"/>
  <sheetViews>
    <sheetView view="pageBreakPreview" topLeftCell="A76" zoomScale="70" zoomScaleNormal="90" zoomScaleSheetLayoutView="70" zoomScalePageLayoutView="70" workbookViewId="0">
      <selection activeCell="E77" sqref="E77"/>
    </sheetView>
  </sheetViews>
  <sheetFormatPr defaultRowHeight="24"/>
  <cols>
    <col min="1" max="1" width="28.875" bestFit="1" customWidth="1"/>
    <col min="2" max="2" width="31.375" bestFit="1" customWidth="1"/>
    <col min="3" max="3" width="41.5" bestFit="1" customWidth="1"/>
    <col min="4" max="5" width="12.125" style="23" bestFit="1" customWidth="1"/>
    <col min="6" max="6" width="12.625" style="23" bestFit="1" customWidth="1"/>
    <col min="7" max="7" width="10.875" style="23" bestFit="1" customWidth="1"/>
    <col min="8" max="8" width="44.375" bestFit="1" customWidth="1"/>
  </cols>
  <sheetData>
    <row r="1" spans="1:8" ht="27.75">
      <c r="A1" s="222" t="s">
        <v>12</v>
      </c>
      <c r="B1" s="222"/>
      <c r="C1" s="222"/>
      <c r="D1" s="222"/>
      <c r="E1" s="222"/>
      <c r="F1" s="222"/>
      <c r="G1" s="222"/>
      <c r="H1" s="222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2"/>
    </row>
    <row r="5" spans="1:8">
      <c r="A5" s="14" t="s">
        <v>174</v>
      </c>
      <c r="B5" s="88"/>
      <c r="C5" s="113" t="s">
        <v>1886</v>
      </c>
      <c r="D5" s="25"/>
      <c r="E5" s="114">
        <v>48600</v>
      </c>
      <c r="F5" s="25"/>
      <c r="G5" s="25"/>
      <c r="H5" s="89"/>
    </row>
    <row r="6" spans="1:8">
      <c r="A6" s="15" t="s">
        <v>33</v>
      </c>
      <c r="B6" s="3" t="s">
        <v>189</v>
      </c>
      <c r="C6" s="3"/>
      <c r="D6" s="26"/>
      <c r="E6" s="26"/>
      <c r="F6" s="26"/>
      <c r="G6" s="26"/>
      <c r="H6" s="3" t="s">
        <v>1866</v>
      </c>
    </row>
    <row r="7" spans="1:8">
      <c r="A7" s="15" t="s">
        <v>141</v>
      </c>
      <c r="B7" s="5" t="s">
        <v>178</v>
      </c>
      <c r="C7" s="5"/>
      <c r="D7" s="27"/>
      <c r="E7" s="27"/>
      <c r="F7" s="27"/>
      <c r="G7" s="27"/>
      <c r="H7" s="5"/>
    </row>
    <row r="8" spans="1:8">
      <c r="A8" s="6" t="s">
        <v>1</v>
      </c>
      <c r="B8" s="5" t="s">
        <v>179</v>
      </c>
      <c r="C8" s="5"/>
      <c r="D8" s="27"/>
      <c r="E8" s="27"/>
      <c r="F8" s="27"/>
      <c r="G8" s="27"/>
      <c r="H8" s="5"/>
    </row>
    <row r="9" spans="1:8">
      <c r="A9" s="15" t="s">
        <v>25</v>
      </c>
      <c r="B9" s="5" t="s">
        <v>180</v>
      </c>
      <c r="C9" s="5"/>
      <c r="D9" s="27"/>
      <c r="E9" s="27"/>
      <c r="F9" s="27"/>
      <c r="G9" s="27"/>
      <c r="H9" s="5"/>
    </row>
    <row r="10" spans="1:8">
      <c r="A10" s="5" t="s">
        <v>175</v>
      </c>
      <c r="B10" s="15" t="s">
        <v>1215</v>
      </c>
      <c r="C10" s="31"/>
      <c r="D10" s="27"/>
      <c r="E10" s="27"/>
      <c r="F10" s="27"/>
      <c r="G10" s="27"/>
      <c r="H10" s="5"/>
    </row>
    <row r="11" spans="1:8">
      <c r="A11" s="5" t="s">
        <v>1884</v>
      </c>
      <c r="B11" s="3" t="s">
        <v>190</v>
      </c>
      <c r="C11" s="11" t="s">
        <v>1862</v>
      </c>
      <c r="D11" s="26"/>
      <c r="E11" s="26">
        <v>986930</v>
      </c>
      <c r="F11" s="26"/>
      <c r="G11" s="26"/>
      <c r="H11" s="3" t="s">
        <v>1866</v>
      </c>
    </row>
    <row r="12" spans="1:8">
      <c r="A12" s="5" t="s">
        <v>1885</v>
      </c>
      <c r="B12" s="5" t="s">
        <v>181</v>
      </c>
      <c r="C12" s="11" t="s">
        <v>1863</v>
      </c>
      <c r="D12" s="53"/>
      <c r="E12" s="53"/>
      <c r="F12" s="53"/>
      <c r="G12" s="53"/>
      <c r="H12" s="48"/>
    </row>
    <row r="13" spans="1:8">
      <c r="A13" s="15" t="s">
        <v>27</v>
      </c>
      <c r="B13" s="5" t="s">
        <v>182</v>
      </c>
      <c r="C13" s="11" t="s">
        <v>1864</v>
      </c>
      <c r="D13" s="53"/>
      <c r="E13" s="53"/>
      <c r="F13" s="53"/>
      <c r="G13" s="53"/>
      <c r="H13" s="48"/>
    </row>
    <row r="14" spans="1:8">
      <c r="A14" s="5" t="s">
        <v>176</v>
      </c>
      <c r="B14" s="5" t="s">
        <v>183</v>
      </c>
      <c r="C14" s="11" t="s">
        <v>1865</v>
      </c>
      <c r="D14" s="53"/>
      <c r="E14" s="53"/>
      <c r="F14" s="53"/>
      <c r="G14" s="53"/>
      <c r="H14" s="48"/>
    </row>
    <row r="15" spans="1:8">
      <c r="A15" s="5" t="s">
        <v>177</v>
      </c>
      <c r="B15" s="7" t="s">
        <v>1123</v>
      </c>
      <c r="C15" s="5" t="s">
        <v>1867</v>
      </c>
      <c r="D15" s="53"/>
      <c r="E15" s="53">
        <v>1344170</v>
      </c>
      <c r="F15" s="53"/>
      <c r="G15" s="53"/>
      <c r="H15" s="48" t="s">
        <v>2298</v>
      </c>
    </row>
    <row r="16" spans="1:8">
      <c r="A16" s="5"/>
      <c r="B16" s="5"/>
      <c r="C16" s="112" t="s">
        <v>1868</v>
      </c>
      <c r="D16" s="53"/>
      <c r="E16" s="53"/>
      <c r="F16" s="53"/>
      <c r="G16" s="53"/>
      <c r="H16" s="48" t="s">
        <v>2236</v>
      </c>
    </row>
    <row r="17" spans="1:8">
      <c r="A17" s="5"/>
      <c r="B17" s="5"/>
      <c r="C17" s="112" t="s">
        <v>1869</v>
      </c>
      <c r="D17" s="27"/>
      <c r="E17" s="27"/>
      <c r="F17" s="27"/>
      <c r="G17" s="27"/>
      <c r="H17" s="5" t="s">
        <v>2238</v>
      </c>
    </row>
    <row r="18" spans="1:8">
      <c r="A18" s="5"/>
      <c r="B18" s="5"/>
      <c r="C18" s="112"/>
      <c r="D18" s="27"/>
      <c r="E18" s="27"/>
      <c r="F18" s="27"/>
      <c r="G18" s="27"/>
      <c r="H18" s="5" t="s">
        <v>2239</v>
      </c>
    </row>
    <row r="19" spans="1:8">
      <c r="A19" s="5"/>
      <c r="B19" s="5"/>
      <c r="C19" s="112" t="s">
        <v>1870</v>
      </c>
      <c r="D19" s="27"/>
      <c r="E19" s="27">
        <v>758081</v>
      </c>
      <c r="F19" s="27"/>
      <c r="G19" s="27"/>
      <c r="H19" s="5" t="s">
        <v>2240</v>
      </c>
    </row>
    <row r="20" spans="1:8">
      <c r="A20" s="5"/>
      <c r="B20" s="5"/>
      <c r="C20" s="112" t="s">
        <v>1871</v>
      </c>
      <c r="D20" s="27"/>
      <c r="E20" s="27"/>
      <c r="F20" s="27"/>
      <c r="G20" s="27"/>
      <c r="H20" s="5" t="s">
        <v>2241</v>
      </c>
    </row>
    <row r="21" spans="1:8">
      <c r="A21" s="5"/>
      <c r="B21" s="31"/>
      <c r="C21" s="31" t="s">
        <v>1872</v>
      </c>
      <c r="D21" s="32"/>
      <c r="E21" s="32"/>
      <c r="F21" s="32"/>
      <c r="G21" s="32"/>
      <c r="H21" s="31" t="s">
        <v>2242</v>
      </c>
    </row>
    <row r="22" spans="1:8">
      <c r="A22" s="5"/>
      <c r="B22" s="48" t="s">
        <v>191</v>
      </c>
      <c r="C22" s="7" t="s">
        <v>1875</v>
      </c>
      <c r="D22" s="53"/>
      <c r="E22" s="53">
        <v>776135</v>
      </c>
      <c r="F22" s="53"/>
      <c r="G22" s="53"/>
      <c r="H22" s="48" t="s">
        <v>2299</v>
      </c>
    </row>
    <row r="23" spans="1:8">
      <c r="A23" s="5"/>
      <c r="B23" s="5" t="s">
        <v>184</v>
      </c>
      <c r="C23" s="5" t="s">
        <v>1874</v>
      </c>
      <c r="D23" s="27"/>
      <c r="E23" s="27"/>
      <c r="F23" s="27"/>
      <c r="G23" s="27"/>
      <c r="H23" s="5" t="s">
        <v>2243</v>
      </c>
    </row>
    <row r="24" spans="1:8">
      <c r="A24" s="5"/>
      <c r="B24" s="7" t="s">
        <v>1405</v>
      </c>
      <c r="C24" s="7" t="s">
        <v>1873</v>
      </c>
      <c r="D24" s="33"/>
      <c r="E24" s="33"/>
      <c r="F24" s="33"/>
      <c r="G24" s="33"/>
      <c r="H24" s="7" t="s">
        <v>2244</v>
      </c>
    </row>
    <row r="25" spans="1:8">
      <c r="A25" s="5"/>
      <c r="B25" s="11"/>
      <c r="C25" s="11"/>
      <c r="D25" s="39"/>
      <c r="E25" s="39"/>
      <c r="F25" s="39"/>
      <c r="G25" s="39"/>
      <c r="H25" s="11" t="s">
        <v>2245</v>
      </c>
    </row>
    <row r="26" spans="1:8">
      <c r="A26" s="5"/>
      <c r="B26" s="11"/>
      <c r="C26" s="11"/>
      <c r="D26" s="39"/>
      <c r="E26" s="39"/>
      <c r="F26" s="39"/>
      <c r="G26" s="39"/>
      <c r="H26" s="11" t="s">
        <v>2246</v>
      </c>
    </row>
    <row r="27" spans="1:8">
      <c r="A27" s="5"/>
      <c r="B27" s="3" t="s">
        <v>192</v>
      </c>
      <c r="C27" s="3" t="s">
        <v>2018</v>
      </c>
      <c r="D27" s="26"/>
      <c r="E27" s="26"/>
      <c r="F27" s="26"/>
      <c r="G27" s="26"/>
      <c r="H27" s="3" t="s">
        <v>2300</v>
      </c>
    </row>
    <row r="28" spans="1:8">
      <c r="A28" s="5"/>
      <c r="B28" s="5" t="s">
        <v>185</v>
      </c>
      <c r="C28" s="5" t="s">
        <v>2019</v>
      </c>
      <c r="D28" s="27"/>
      <c r="E28" s="27"/>
      <c r="F28" s="27"/>
      <c r="G28" s="27"/>
      <c r="H28" s="5" t="s">
        <v>2017</v>
      </c>
    </row>
    <row r="29" spans="1:8">
      <c r="A29" s="5"/>
      <c r="B29" s="5" t="s">
        <v>186</v>
      </c>
      <c r="C29" s="5" t="s">
        <v>2020</v>
      </c>
      <c r="D29" s="27"/>
      <c r="E29" s="27"/>
      <c r="F29" s="27"/>
      <c r="G29" s="27"/>
      <c r="H29" s="5"/>
    </row>
    <row r="30" spans="1:8">
      <c r="A30" s="5"/>
      <c r="B30" s="7" t="s">
        <v>2021</v>
      </c>
      <c r="C30" s="7" t="s">
        <v>2022</v>
      </c>
      <c r="D30" s="33"/>
      <c r="E30" s="33"/>
      <c r="F30" s="33"/>
      <c r="G30" s="33"/>
      <c r="H30" s="7" t="s">
        <v>2301</v>
      </c>
    </row>
    <row r="31" spans="1:8">
      <c r="A31" s="5"/>
      <c r="B31" s="7"/>
      <c r="C31" s="7" t="s">
        <v>2023</v>
      </c>
      <c r="D31" s="33"/>
      <c r="E31" s="33"/>
      <c r="F31" s="33"/>
      <c r="G31" s="33"/>
      <c r="H31" s="7" t="s">
        <v>2247</v>
      </c>
    </row>
    <row r="32" spans="1:8">
      <c r="A32" s="5"/>
      <c r="B32" s="7"/>
      <c r="C32" s="7" t="s">
        <v>2024</v>
      </c>
      <c r="D32" s="33"/>
      <c r="E32" s="33"/>
      <c r="F32" s="33"/>
      <c r="G32" s="33"/>
      <c r="H32" s="7" t="s">
        <v>414</v>
      </c>
    </row>
    <row r="33" spans="1:8">
      <c r="A33" s="5"/>
      <c r="B33" s="7"/>
      <c r="C33" s="7" t="s">
        <v>2025</v>
      </c>
      <c r="D33" s="33"/>
      <c r="E33" s="33"/>
      <c r="F33" s="33"/>
      <c r="G33" s="33"/>
      <c r="H33" s="7"/>
    </row>
    <row r="34" spans="1:8">
      <c r="A34" s="5"/>
      <c r="B34" s="7"/>
      <c r="C34" s="7" t="s">
        <v>2026</v>
      </c>
      <c r="D34" s="33"/>
      <c r="E34" s="33"/>
      <c r="F34" s="33"/>
      <c r="G34" s="33"/>
      <c r="H34" s="7"/>
    </row>
    <row r="35" spans="1:8">
      <c r="A35" s="5"/>
      <c r="B35" s="7"/>
      <c r="C35" s="7" t="s">
        <v>2027</v>
      </c>
      <c r="D35" s="33"/>
      <c r="E35" s="33"/>
      <c r="F35" s="33"/>
      <c r="G35" s="33"/>
      <c r="H35" s="7"/>
    </row>
    <row r="36" spans="1:8">
      <c r="A36" s="5"/>
      <c r="B36" s="48" t="s">
        <v>193</v>
      </c>
      <c r="C36" s="48" t="s">
        <v>1876</v>
      </c>
      <c r="D36" s="53"/>
      <c r="E36" s="53">
        <v>698500</v>
      </c>
      <c r="F36" s="53"/>
      <c r="G36" s="53"/>
      <c r="H36" s="48" t="s">
        <v>2302</v>
      </c>
    </row>
    <row r="37" spans="1:8">
      <c r="A37" s="5"/>
      <c r="B37" s="5" t="s">
        <v>187</v>
      </c>
      <c r="C37" s="5" t="s">
        <v>1877</v>
      </c>
      <c r="D37" s="27"/>
      <c r="E37" s="27"/>
      <c r="F37" s="27"/>
      <c r="G37" s="27"/>
      <c r="H37" s="5" t="s">
        <v>2248</v>
      </c>
    </row>
    <row r="38" spans="1:8">
      <c r="A38" s="7"/>
      <c r="B38" s="7" t="s">
        <v>188</v>
      </c>
      <c r="C38" s="7" t="s">
        <v>1878</v>
      </c>
      <c r="D38" s="33"/>
      <c r="E38" s="33"/>
      <c r="F38" s="33"/>
      <c r="G38" s="33"/>
      <c r="H38" s="7" t="s">
        <v>2249</v>
      </c>
    </row>
    <row r="39" spans="1:8">
      <c r="A39" s="3"/>
      <c r="B39" s="3" t="s">
        <v>1406</v>
      </c>
      <c r="C39" s="3" t="s">
        <v>1879</v>
      </c>
      <c r="D39" s="26"/>
      <c r="E39" s="26"/>
      <c r="F39" s="26"/>
      <c r="G39" s="26"/>
      <c r="H39" s="3" t="s">
        <v>2250</v>
      </c>
    </row>
    <row r="40" spans="1:8">
      <c r="A40" s="5"/>
      <c r="B40" s="5"/>
      <c r="C40" s="5" t="s">
        <v>1880</v>
      </c>
      <c r="D40" s="27"/>
      <c r="E40" s="27">
        <v>1100000</v>
      </c>
      <c r="F40" s="27"/>
      <c r="G40" s="27"/>
      <c r="H40" s="5"/>
    </row>
    <row r="41" spans="1:8">
      <c r="A41" s="5"/>
      <c r="B41" s="5"/>
      <c r="C41" s="5" t="s">
        <v>1881</v>
      </c>
      <c r="D41" s="27"/>
      <c r="E41" s="27"/>
      <c r="F41" s="27"/>
      <c r="G41" s="27"/>
      <c r="H41" s="5"/>
    </row>
    <row r="42" spans="1:8">
      <c r="A42" s="7"/>
      <c r="B42" s="5"/>
      <c r="C42" s="5" t="s">
        <v>1882</v>
      </c>
      <c r="D42" s="27"/>
      <c r="E42" s="27"/>
      <c r="F42" s="27"/>
      <c r="G42" s="27"/>
      <c r="H42" s="5"/>
    </row>
    <row r="43" spans="1:8">
      <c r="A43" s="7"/>
      <c r="B43" s="5"/>
      <c r="C43" s="5" t="s">
        <v>1883</v>
      </c>
      <c r="D43" s="27"/>
      <c r="E43" s="27"/>
      <c r="F43" s="27"/>
      <c r="G43" s="27"/>
      <c r="H43" s="5"/>
    </row>
    <row r="44" spans="1:8">
      <c r="A44" s="35"/>
      <c r="B44" s="35"/>
      <c r="C44" s="18" t="s">
        <v>1314</v>
      </c>
      <c r="D44" s="42">
        <v>5519500</v>
      </c>
      <c r="E44" s="42">
        <f>SUM(E5:E43)</f>
        <v>5712416</v>
      </c>
      <c r="F44" s="42">
        <f>E44*100/D44</f>
        <v>103.49517166410001</v>
      </c>
      <c r="G44" s="42">
        <f>D44-E44</f>
        <v>-192916</v>
      </c>
      <c r="H44" s="35"/>
    </row>
    <row r="45" spans="1:8">
      <c r="A45" s="50" t="s">
        <v>194</v>
      </c>
      <c r="B45" s="48" t="s">
        <v>229</v>
      </c>
      <c r="C45" s="48" t="s">
        <v>1407</v>
      </c>
      <c r="D45" s="53"/>
      <c r="E45" s="53">
        <v>649202</v>
      </c>
      <c r="F45" s="53"/>
      <c r="G45" s="53"/>
      <c r="H45" s="48" t="s">
        <v>1426</v>
      </c>
    </row>
    <row r="46" spans="1:8">
      <c r="A46" s="15" t="s">
        <v>195</v>
      </c>
      <c r="B46" s="5" t="s">
        <v>42</v>
      </c>
      <c r="C46" s="5" t="s">
        <v>1408</v>
      </c>
      <c r="D46" s="27"/>
      <c r="E46" s="27"/>
      <c r="F46" s="27"/>
      <c r="G46" s="27"/>
      <c r="H46" s="5" t="s">
        <v>1409</v>
      </c>
    </row>
    <row r="47" spans="1:8">
      <c r="A47" s="15" t="s">
        <v>141</v>
      </c>
      <c r="B47" s="5" t="s">
        <v>228</v>
      </c>
      <c r="C47" s="5" t="s">
        <v>26</v>
      </c>
      <c r="D47" s="27"/>
      <c r="E47" s="27"/>
      <c r="F47" s="27"/>
      <c r="G47" s="27"/>
      <c r="H47" s="5" t="s">
        <v>1410</v>
      </c>
    </row>
    <row r="48" spans="1:8">
      <c r="A48" s="6" t="s">
        <v>1</v>
      </c>
      <c r="B48" s="15" t="s">
        <v>1115</v>
      </c>
      <c r="C48" s="5"/>
      <c r="D48" s="27"/>
      <c r="E48" s="27"/>
      <c r="F48" s="27"/>
      <c r="G48" s="27"/>
      <c r="H48" s="5" t="s">
        <v>1411</v>
      </c>
    </row>
    <row r="49" spans="1:8">
      <c r="A49" s="15" t="s">
        <v>25</v>
      </c>
      <c r="B49" s="15"/>
      <c r="C49" s="5"/>
      <c r="D49" s="27"/>
      <c r="E49" s="27"/>
      <c r="F49" s="27"/>
      <c r="G49" s="27"/>
      <c r="H49" s="5" t="s">
        <v>1412</v>
      </c>
    </row>
    <row r="50" spans="1:8">
      <c r="A50" s="5" t="s">
        <v>197</v>
      </c>
      <c r="B50" s="5" t="s">
        <v>233</v>
      </c>
      <c r="C50" s="5" t="s">
        <v>1413</v>
      </c>
      <c r="D50" s="27"/>
      <c r="E50" s="27">
        <v>932991</v>
      </c>
      <c r="F50" s="27"/>
      <c r="G50" s="27"/>
      <c r="H50" s="49" t="s">
        <v>1427</v>
      </c>
    </row>
    <row r="51" spans="1:8">
      <c r="A51" s="5" t="s">
        <v>198</v>
      </c>
      <c r="B51" s="5" t="s">
        <v>230</v>
      </c>
      <c r="C51" s="5" t="s">
        <v>1414</v>
      </c>
      <c r="D51" s="27"/>
      <c r="E51" s="27"/>
      <c r="F51" s="27"/>
      <c r="G51" s="27"/>
      <c r="H51" s="49" t="s">
        <v>1415</v>
      </c>
    </row>
    <row r="52" spans="1:8">
      <c r="A52" s="5" t="s">
        <v>199</v>
      </c>
      <c r="B52" s="5"/>
      <c r="C52" s="5"/>
      <c r="D52" s="27"/>
      <c r="E52" s="27"/>
      <c r="F52" s="27"/>
      <c r="G52" s="27"/>
      <c r="H52" s="49" t="s">
        <v>1416</v>
      </c>
    </row>
    <row r="53" spans="1:8">
      <c r="A53" s="5" t="s">
        <v>200</v>
      </c>
      <c r="B53" s="5"/>
      <c r="C53" s="5"/>
      <c r="D53" s="27"/>
      <c r="E53" s="27"/>
      <c r="F53" s="27"/>
      <c r="G53" s="27"/>
      <c r="H53" s="49" t="s">
        <v>1417</v>
      </c>
    </row>
    <row r="54" spans="1:8">
      <c r="A54" s="5" t="s">
        <v>201</v>
      </c>
      <c r="B54" s="5"/>
      <c r="C54" s="5"/>
      <c r="D54" s="27"/>
      <c r="E54" s="27"/>
      <c r="F54" s="27"/>
      <c r="G54" s="27"/>
      <c r="H54" s="49" t="s">
        <v>1418</v>
      </c>
    </row>
    <row r="55" spans="1:8">
      <c r="A55" s="5" t="s">
        <v>202</v>
      </c>
      <c r="B55" s="5"/>
      <c r="C55" s="5"/>
      <c r="D55" s="27"/>
      <c r="E55" s="27"/>
      <c r="F55" s="27"/>
      <c r="G55" s="27"/>
      <c r="H55" s="49" t="s">
        <v>1419</v>
      </c>
    </row>
    <row r="56" spans="1:8">
      <c r="A56" s="5" t="s">
        <v>203</v>
      </c>
      <c r="B56" s="5"/>
      <c r="C56" s="5"/>
      <c r="D56" s="27"/>
      <c r="E56" s="27"/>
      <c r="F56" s="27"/>
      <c r="G56" s="27"/>
      <c r="H56" s="49" t="s">
        <v>1420</v>
      </c>
    </row>
    <row r="57" spans="1:8">
      <c r="A57" s="5" t="s">
        <v>196</v>
      </c>
      <c r="B57" s="5" t="s">
        <v>234</v>
      </c>
      <c r="C57" s="80" t="s">
        <v>1421</v>
      </c>
      <c r="D57" s="81"/>
      <c r="E57" s="81">
        <v>871120</v>
      </c>
      <c r="F57" s="27"/>
      <c r="G57" s="27"/>
      <c r="H57" s="49" t="s">
        <v>1428</v>
      </c>
    </row>
    <row r="58" spans="1:8">
      <c r="A58" s="15" t="s">
        <v>27</v>
      </c>
      <c r="B58" s="5" t="s">
        <v>231</v>
      </c>
      <c r="C58" s="5" t="s">
        <v>1422</v>
      </c>
      <c r="D58" s="27"/>
      <c r="E58" s="27"/>
      <c r="F58" s="27"/>
      <c r="G58" s="27"/>
      <c r="H58" s="49" t="s">
        <v>1423</v>
      </c>
    </row>
    <row r="59" spans="1:8">
      <c r="A59" s="5" t="s">
        <v>205</v>
      </c>
      <c r="B59" s="5" t="s">
        <v>232</v>
      </c>
      <c r="C59" s="79" t="s">
        <v>1459</v>
      </c>
      <c r="D59" s="27"/>
      <c r="E59" s="27"/>
      <c r="F59" s="27"/>
      <c r="G59" s="27"/>
      <c r="H59" s="49" t="s">
        <v>1424</v>
      </c>
    </row>
    <row r="60" spans="1:8">
      <c r="A60" s="5" t="s">
        <v>206</v>
      </c>
      <c r="B60" s="5"/>
      <c r="C60" s="5" t="s">
        <v>1429</v>
      </c>
      <c r="D60" s="27"/>
      <c r="E60" s="27">
        <v>618870</v>
      </c>
      <c r="F60" s="27"/>
      <c r="G60" s="27"/>
      <c r="H60" s="49" t="s">
        <v>1425</v>
      </c>
    </row>
    <row r="61" spans="1:8">
      <c r="A61" s="5" t="s">
        <v>207</v>
      </c>
      <c r="B61" s="5"/>
      <c r="C61" s="5" t="s">
        <v>1430</v>
      </c>
      <c r="D61" s="27"/>
      <c r="E61" s="27"/>
      <c r="F61" s="27"/>
      <c r="G61" s="27"/>
      <c r="H61" s="49" t="s">
        <v>1434</v>
      </c>
    </row>
    <row r="62" spans="1:8">
      <c r="A62" s="5" t="s">
        <v>208</v>
      </c>
      <c r="B62" s="5"/>
      <c r="C62" s="5" t="s">
        <v>1431</v>
      </c>
      <c r="D62" s="27"/>
      <c r="E62" s="27"/>
      <c r="F62" s="27"/>
      <c r="G62" s="27"/>
      <c r="H62" s="49" t="s">
        <v>1435</v>
      </c>
    </row>
    <row r="63" spans="1:8">
      <c r="A63" s="5" t="s">
        <v>209</v>
      </c>
      <c r="B63" s="5"/>
      <c r="C63" s="5" t="s">
        <v>1432</v>
      </c>
      <c r="D63" s="27"/>
      <c r="E63" s="27"/>
      <c r="F63" s="27"/>
      <c r="G63" s="27"/>
      <c r="H63" s="5"/>
    </row>
    <row r="64" spans="1:8">
      <c r="A64" s="5" t="s">
        <v>210</v>
      </c>
      <c r="B64" s="5"/>
      <c r="C64" s="5" t="s">
        <v>1433</v>
      </c>
      <c r="D64" s="27"/>
      <c r="E64" s="27"/>
      <c r="F64" s="27"/>
      <c r="G64" s="27"/>
      <c r="H64" s="5"/>
    </row>
    <row r="65" spans="1:8">
      <c r="A65" s="5" t="s">
        <v>211</v>
      </c>
      <c r="B65" s="5"/>
      <c r="C65" s="5" t="s">
        <v>1436</v>
      </c>
      <c r="D65" s="27"/>
      <c r="E65" s="27">
        <v>63760</v>
      </c>
      <c r="F65" s="27"/>
      <c r="G65" s="27"/>
      <c r="H65" s="5"/>
    </row>
    <row r="66" spans="1:8">
      <c r="A66" s="5" t="s">
        <v>212</v>
      </c>
      <c r="B66" s="5"/>
      <c r="C66" s="5" t="s">
        <v>1437</v>
      </c>
      <c r="D66" s="27"/>
      <c r="E66" s="27"/>
      <c r="F66" s="27"/>
      <c r="G66" s="27"/>
      <c r="H66" s="5" t="s">
        <v>1440</v>
      </c>
    </row>
    <row r="67" spans="1:8">
      <c r="A67" s="5" t="s">
        <v>213</v>
      </c>
      <c r="B67" s="5"/>
      <c r="C67" s="5" t="s">
        <v>1438</v>
      </c>
      <c r="D67" s="27"/>
      <c r="E67" s="27"/>
      <c r="F67" s="27"/>
      <c r="G67" s="27"/>
      <c r="H67" s="5" t="s">
        <v>1441</v>
      </c>
    </row>
    <row r="68" spans="1:8">
      <c r="A68" s="5" t="s">
        <v>204</v>
      </c>
      <c r="B68" s="5"/>
      <c r="C68" s="5" t="s">
        <v>1439</v>
      </c>
      <c r="D68" s="27"/>
      <c r="E68" s="27"/>
      <c r="F68" s="27"/>
      <c r="G68" s="27"/>
      <c r="H68" s="5" t="s">
        <v>1442</v>
      </c>
    </row>
    <row r="69" spans="1:8">
      <c r="A69" s="5" t="s">
        <v>214</v>
      </c>
      <c r="B69" s="5"/>
      <c r="C69" s="5" t="s">
        <v>1458</v>
      </c>
      <c r="D69" s="27"/>
      <c r="E69" s="27">
        <v>120200</v>
      </c>
      <c r="F69" s="27"/>
      <c r="G69" s="27"/>
      <c r="H69" s="5"/>
    </row>
    <row r="70" spans="1:8">
      <c r="A70" s="5" t="s">
        <v>215</v>
      </c>
      <c r="B70" s="5"/>
      <c r="C70" s="5" t="s">
        <v>1443</v>
      </c>
      <c r="D70" s="27"/>
      <c r="E70" s="27">
        <v>540310</v>
      </c>
      <c r="F70" s="27"/>
      <c r="G70" s="27"/>
      <c r="H70" s="5" t="s">
        <v>2223</v>
      </c>
    </row>
    <row r="71" spans="1:8">
      <c r="A71" s="5" t="s">
        <v>216</v>
      </c>
      <c r="B71" s="5"/>
      <c r="C71" s="5" t="s">
        <v>1444</v>
      </c>
      <c r="D71" s="27"/>
      <c r="E71" s="27"/>
      <c r="F71" s="27"/>
      <c r="G71" s="27"/>
      <c r="H71" s="5" t="s">
        <v>1446</v>
      </c>
    </row>
    <row r="72" spans="1:8">
      <c r="A72" s="5" t="s">
        <v>217</v>
      </c>
      <c r="B72" s="5"/>
      <c r="C72" s="5" t="s">
        <v>1445</v>
      </c>
      <c r="D72" s="27"/>
      <c r="E72" s="27"/>
      <c r="F72" s="27"/>
      <c r="G72" s="27"/>
      <c r="H72" s="5"/>
    </row>
    <row r="73" spans="1:8">
      <c r="A73" s="7" t="s">
        <v>218</v>
      </c>
      <c r="B73" s="7"/>
      <c r="C73" s="7" t="s">
        <v>1447</v>
      </c>
      <c r="D73" s="33"/>
      <c r="E73" s="33">
        <v>845592</v>
      </c>
      <c r="F73" s="33"/>
      <c r="G73" s="33"/>
      <c r="H73" s="7" t="s">
        <v>1455</v>
      </c>
    </row>
    <row r="74" spans="1:8">
      <c r="A74" s="3" t="s">
        <v>219</v>
      </c>
      <c r="B74" s="3"/>
      <c r="C74" s="3" t="s">
        <v>1448</v>
      </c>
      <c r="D74" s="26"/>
      <c r="E74" s="26"/>
      <c r="F74" s="26"/>
      <c r="G74" s="26"/>
      <c r="H74" s="3" t="s">
        <v>1456</v>
      </c>
    </row>
    <row r="75" spans="1:8">
      <c r="A75" s="5" t="s">
        <v>220</v>
      </c>
      <c r="B75" s="5"/>
      <c r="C75" s="5" t="s">
        <v>1449</v>
      </c>
      <c r="D75" s="27"/>
      <c r="E75" s="27"/>
      <c r="F75" s="27"/>
      <c r="G75" s="27"/>
      <c r="H75" s="5" t="s">
        <v>1457</v>
      </c>
    </row>
    <row r="76" spans="1:8">
      <c r="A76" s="5" t="s">
        <v>221</v>
      </c>
      <c r="B76" s="5"/>
      <c r="C76" s="5" t="s">
        <v>1450</v>
      </c>
      <c r="D76" s="27"/>
      <c r="E76" s="27"/>
      <c r="F76" s="27"/>
      <c r="G76" s="27"/>
      <c r="H76" s="5"/>
    </row>
    <row r="77" spans="1:8">
      <c r="A77" s="5" t="s">
        <v>222</v>
      </c>
      <c r="B77" s="5"/>
      <c r="C77" s="5" t="s">
        <v>1451</v>
      </c>
      <c r="D77" s="27"/>
      <c r="E77" s="27"/>
      <c r="F77" s="27"/>
      <c r="G77" s="27"/>
      <c r="H77" s="5"/>
    </row>
    <row r="78" spans="1:8">
      <c r="A78" s="5" t="s">
        <v>223</v>
      </c>
      <c r="B78" s="5"/>
      <c r="C78" s="5" t="s">
        <v>1452</v>
      </c>
      <c r="D78" s="27"/>
      <c r="E78" s="27"/>
      <c r="F78" s="27"/>
      <c r="G78" s="27"/>
      <c r="H78" s="5"/>
    </row>
    <row r="79" spans="1:8">
      <c r="A79" s="5" t="s">
        <v>224</v>
      </c>
      <c r="B79" s="5"/>
      <c r="C79" s="5" t="s">
        <v>1453</v>
      </c>
      <c r="D79" s="27"/>
      <c r="E79" s="27"/>
      <c r="F79" s="27"/>
      <c r="G79" s="27"/>
      <c r="H79" s="5"/>
    </row>
    <row r="80" spans="1:8">
      <c r="A80" s="5" t="s">
        <v>225</v>
      </c>
      <c r="B80" s="5"/>
      <c r="C80" s="5" t="s">
        <v>1454</v>
      </c>
      <c r="D80" s="27"/>
      <c r="E80" s="27"/>
      <c r="F80" s="27"/>
      <c r="G80" s="27"/>
      <c r="H80" s="5"/>
    </row>
    <row r="81" spans="1:8">
      <c r="A81" s="5" t="s">
        <v>226</v>
      </c>
      <c r="B81" s="5" t="s">
        <v>238</v>
      </c>
      <c r="C81" s="5"/>
      <c r="D81" s="27"/>
      <c r="E81" s="27"/>
      <c r="F81" s="27"/>
      <c r="G81" s="27"/>
      <c r="H81" s="5"/>
    </row>
    <row r="82" spans="1:8">
      <c r="A82" s="5" t="s">
        <v>227</v>
      </c>
      <c r="B82" s="5" t="s">
        <v>235</v>
      </c>
      <c r="C82" s="5"/>
      <c r="D82" s="27"/>
      <c r="E82" s="27"/>
      <c r="F82" s="27"/>
      <c r="G82" s="27"/>
      <c r="H82" s="5"/>
    </row>
    <row r="83" spans="1:8">
      <c r="A83" s="5"/>
      <c r="B83" s="5"/>
      <c r="C83" s="5"/>
      <c r="D83" s="27"/>
      <c r="E83" s="27"/>
      <c r="F83" s="27"/>
      <c r="G83" s="27"/>
      <c r="H83" s="5"/>
    </row>
    <row r="84" spans="1:8">
      <c r="A84" s="5"/>
      <c r="B84" s="5" t="s">
        <v>239</v>
      </c>
      <c r="C84" s="5"/>
      <c r="D84" s="27"/>
      <c r="E84" s="27"/>
      <c r="F84" s="27"/>
      <c r="G84" s="27"/>
      <c r="H84" s="5"/>
    </row>
    <row r="85" spans="1:8">
      <c r="A85" s="5"/>
      <c r="B85" s="5" t="s">
        <v>236</v>
      </c>
      <c r="C85" s="5"/>
      <c r="D85" s="27"/>
      <c r="E85" s="27"/>
      <c r="F85" s="27"/>
      <c r="G85" s="27"/>
      <c r="H85" s="5"/>
    </row>
    <row r="86" spans="1:8">
      <c r="A86" s="5"/>
      <c r="B86" s="7" t="s">
        <v>237</v>
      </c>
      <c r="C86" s="7"/>
      <c r="D86" s="33"/>
      <c r="E86" s="33"/>
      <c r="F86" s="33"/>
      <c r="G86" s="33"/>
      <c r="H86" s="7"/>
    </row>
    <row r="87" spans="1:8">
      <c r="A87" s="35"/>
      <c r="B87" s="35"/>
      <c r="C87" s="18" t="s">
        <v>1315</v>
      </c>
      <c r="D87" s="42">
        <v>14480500</v>
      </c>
      <c r="E87" s="42">
        <f>SUM(E45:E86)</f>
        <v>4642045</v>
      </c>
      <c r="F87" s="42">
        <f>E87*100/D87</f>
        <v>32.05721487517696</v>
      </c>
      <c r="G87" s="42">
        <f>D87-E87</f>
        <v>9838455</v>
      </c>
      <c r="H87" s="35"/>
    </row>
    <row r="88" spans="1:8">
      <c r="A88" s="177"/>
      <c r="B88" s="177"/>
      <c r="C88" s="18" t="s">
        <v>1109</v>
      </c>
      <c r="D88" s="42">
        <f>D87+D44</f>
        <v>20000000</v>
      </c>
      <c r="E88" s="42">
        <f>E44+E87</f>
        <v>10354461</v>
      </c>
      <c r="F88" s="42">
        <f>E88*100/D88</f>
        <v>51.772305000000003</v>
      </c>
      <c r="G88" s="42">
        <f>D88-E88</f>
        <v>9645539</v>
      </c>
      <c r="H88" s="83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 r:id="rId1"/>
  <headerFooter>
    <oddHeader>&amp;C&amp;P</oddHeader>
  </headerFooter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7"/>
  <sheetViews>
    <sheetView view="pageBreakPreview" zoomScale="70" zoomScaleNormal="70" zoomScaleSheetLayoutView="70" workbookViewId="0">
      <pane ySplit="4" topLeftCell="A86" activePane="bottomLeft" state="frozen"/>
      <selection activeCell="D184" sqref="D184"/>
      <selection pane="bottomLeft" activeCell="C109" sqref="C109"/>
    </sheetView>
  </sheetViews>
  <sheetFormatPr defaultRowHeight="24"/>
  <cols>
    <col min="1" max="1" width="34.625" customWidth="1"/>
    <col min="2" max="3" width="40.625" customWidth="1"/>
    <col min="4" max="7" width="14.125" style="23" customWidth="1"/>
    <col min="8" max="8" width="47.625" customWidth="1"/>
  </cols>
  <sheetData>
    <row r="1" spans="1:8" ht="27.75">
      <c r="A1" s="223" t="s">
        <v>13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2"/>
    </row>
    <row r="5" spans="1:8">
      <c r="A5" s="14" t="s">
        <v>241</v>
      </c>
      <c r="B5" s="72"/>
      <c r="C5" s="3" t="s">
        <v>1223</v>
      </c>
      <c r="D5" s="26"/>
      <c r="E5" s="26">
        <v>57400</v>
      </c>
      <c r="F5" s="26"/>
      <c r="G5" s="26"/>
      <c r="H5" s="3"/>
    </row>
    <row r="6" spans="1:8">
      <c r="A6" s="15" t="s">
        <v>242</v>
      </c>
      <c r="B6" s="73"/>
      <c r="C6" s="5" t="s">
        <v>1224</v>
      </c>
      <c r="D6" s="27"/>
      <c r="E6" s="27"/>
      <c r="F6" s="27"/>
      <c r="G6" s="27"/>
      <c r="H6" s="5"/>
    </row>
    <row r="7" spans="1:8">
      <c r="A7" s="15" t="s">
        <v>243</v>
      </c>
      <c r="B7" s="73"/>
      <c r="C7" s="5" t="s">
        <v>1225</v>
      </c>
      <c r="D7" s="27"/>
      <c r="E7" s="27"/>
      <c r="F7" s="27"/>
      <c r="G7" s="27"/>
      <c r="H7" s="5"/>
    </row>
    <row r="8" spans="1:8">
      <c r="A8" s="6" t="s">
        <v>1</v>
      </c>
      <c r="B8" s="73"/>
      <c r="C8" s="5" t="s">
        <v>1226</v>
      </c>
      <c r="D8" s="27"/>
      <c r="E8" s="27"/>
      <c r="F8" s="27"/>
      <c r="G8" s="27"/>
      <c r="H8" s="5"/>
    </row>
    <row r="9" spans="1:8">
      <c r="A9" s="15" t="s">
        <v>25</v>
      </c>
      <c r="B9" s="73"/>
      <c r="C9" s="29" t="s">
        <v>1227</v>
      </c>
      <c r="D9" s="27"/>
      <c r="E9" s="27">
        <v>43460</v>
      </c>
      <c r="F9" s="27"/>
      <c r="G9" s="27"/>
      <c r="H9" s="5"/>
    </row>
    <row r="10" spans="1:8">
      <c r="A10" s="5" t="s">
        <v>245</v>
      </c>
      <c r="B10" s="73"/>
      <c r="C10" s="5" t="s">
        <v>1224</v>
      </c>
      <c r="D10" s="27"/>
      <c r="E10" s="27"/>
      <c r="F10" s="27"/>
      <c r="G10" s="27"/>
      <c r="H10" s="5"/>
    </row>
    <row r="11" spans="1:8">
      <c r="A11" s="5" t="s">
        <v>246</v>
      </c>
      <c r="B11" s="74"/>
      <c r="C11" s="7" t="s">
        <v>1228</v>
      </c>
      <c r="D11" s="33"/>
      <c r="E11" s="33"/>
      <c r="F11" s="33"/>
      <c r="G11" s="33"/>
      <c r="H11" s="7"/>
    </row>
    <row r="12" spans="1:8">
      <c r="A12" s="5" t="s">
        <v>247</v>
      </c>
      <c r="B12" s="3" t="s">
        <v>270</v>
      </c>
      <c r="C12" s="3"/>
      <c r="D12" s="26"/>
      <c r="E12" s="26"/>
      <c r="F12" s="26"/>
      <c r="G12" s="26"/>
      <c r="H12" s="3"/>
    </row>
    <row r="13" spans="1:8">
      <c r="A13" s="5" t="s">
        <v>248</v>
      </c>
      <c r="B13" s="5" t="s">
        <v>256</v>
      </c>
      <c r="C13" s="5"/>
      <c r="D13" s="27"/>
      <c r="E13" s="27"/>
      <c r="F13" s="27"/>
      <c r="G13" s="27"/>
      <c r="H13" s="5"/>
    </row>
    <row r="14" spans="1:8">
      <c r="A14" s="5" t="s">
        <v>249</v>
      </c>
      <c r="B14" s="5" t="s">
        <v>257</v>
      </c>
      <c r="C14" s="5"/>
      <c r="D14" s="27"/>
      <c r="E14" s="27"/>
      <c r="F14" s="27"/>
      <c r="G14" s="27"/>
      <c r="H14" s="5"/>
    </row>
    <row r="15" spans="1:8">
      <c r="A15" s="5" t="s">
        <v>250</v>
      </c>
      <c r="B15" s="5" t="s">
        <v>271</v>
      </c>
      <c r="C15" s="5"/>
      <c r="D15" s="27"/>
      <c r="E15" s="27"/>
      <c r="F15" s="27"/>
      <c r="G15" s="27"/>
      <c r="H15" s="5"/>
    </row>
    <row r="16" spans="1:8">
      <c r="A16" s="5" t="s">
        <v>244</v>
      </c>
      <c r="B16" s="5" t="s">
        <v>272</v>
      </c>
      <c r="C16" s="5"/>
      <c r="D16" s="27"/>
      <c r="E16" s="27"/>
      <c r="F16" s="27"/>
      <c r="G16" s="27"/>
      <c r="H16" s="5"/>
    </row>
    <row r="17" spans="1:8">
      <c r="A17" s="15" t="s">
        <v>27</v>
      </c>
      <c r="B17" s="5" t="s">
        <v>255</v>
      </c>
      <c r="C17" s="5"/>
      <c r="D17" s="27"/>
      <c r="E17" s="27"/>
      <c r="F17" s="27"/>
      <c r="G17" s="27"/>
      <c r="H17" s="5"/>
    </row>
    <row r="18" spans="1:8">
      <c r="A18" s="5" t="s">
        <v>251</v>
      </c>
      <c r="B18" s="15" t="s">
        <v>1215</v>
      </c>
      <c r="C18" s="5"/>
      <c r="D18" s="27"/>
      <c r="E18" s="27"/>
      <c r="F18" s="27"/>
      <c r="G18" s="27"/>
      <c r="H18" s="5"/>
    </row>
    <row r="19" spans="1:8">
      <c r="A19" s="5" t="s">
        <v>252</v>
      </c>
      <c r="B19" s="5" t="s">
        <v>258</v>
      </c>
      <c r="C19" s="5"/>
      <c r="D19" s="27"/>
      <c r="E19" s="27"/>
      <c r="F19" s="27"/>
      <c r="G19" s="27"/>
      <c r="H19" s="5"/>
    </row>
    <row r="20" spans="1:8">
      <c r="A20" s="5" t="s">
        <v>253</v>
      </c>
      <c r="B20" s="5" t="s">
        <v>259</v>
      </c>
      <c r="C20" s="5"/>
      <c r="D20" s="27"/>
      <c r="E20" s="27"/>
      <c r="F20" s="27"/>
      <c r="G20" s="27"/>
      <c r="H20" s="5"/>
    </row>
    <row r="21" spans="1:8">
      <c r="A21" s="5"/>
      <c r="B21" s="5" t="s">
        <v>260</v>
      </c>
      <c r="C21" s="5"/>
      <c r="D21" s="27"/>
      <c r="E21" s="27"/>
      <c r="F21" s="27"/>
      <c r="G21" s="27"/>
      <c r="H21" s="5"/>
    </row>
    <row r="22" spans="1:8">
      <c r="A22" s="5"/>
      <c r="B22" s="5" t="s">
        <v>254</v>
      </c>
      <c r="C22" s="5"/>
      <c r="D22" s="27"/>
      <c r="E22" s="27"/>
      <c r="F22" s="27"/>
      <c r="G22" s="27"/>
      <c r="H22" s="5"/>
    </row>
    <row r="23" spans="1:8">
      <c r="A23" s="5"/>
      <c r="B23" s="15" t="s">
        <v>1216</v>
      </c>
      <c r="C23" s="5"/>
      <c r="D23" s="27"/>
      <c r="E23" s="27"/>
      <c r="F23" s="27"/>
      <c r="G23" s="27"/>
      <c r="H23" s="5"/>
    </row>
    <row r="24" spans="1:8">
      <c r="A24" s="5"/>
      <c r="B24" s="5" t="s">
        <v>261</v>
      </c>
      <c r="C24" s="5"/>
      <c r="D24" s="27"/>
      <c r="E24" s="27"/>
      <c r="F24" s="27"/>
      <c r="G24" s="27"/>
      <c r="H24" s="5"/>
    </row>
    <row r="25" spans="1:8">
      <c r="A25" s="5"/>
      <c r="B25" s="5" t="s">
        <v>262</v>
      </c>
      <c r="C25" s="5"/>
      <c r="D25" s="27"/>
      <c r="E25" s="27"/>
      <c r="F25" s="27"/>
      <c r="G25" s="27"/>
      <c r="H25" s="5"/>
    </row>
    <row r="26" spans="1:8">
      <c r="A26" s="5"/>
      <c r="B26" s="5" t="s">
        <v>263</v>
      </c>
      <c r="C26" s="5"/>
      <c r="D26" s="27"/>
      <c r="E26" s="27"/>
      <c r="F26" s="27"/>
      <c r="G26" s="27"/>
      <c r="H26" s="5"/>
    </row>
    <row r="27" spans="1:8">
      <c r="A27" s="5"/>
      <c r="B27" s="5" t="s">
        <v>264</v>
      </c>
      <c r="C27" s="5"/>
      <c r="D27" s="27"/>
      <c r="E27" s="27"/>
      <c r="F27" s="27"/>
      <c r="G27" s="27"/>
      <c r="H27" s="5"/>
    </row>
    <row r="28" spans="1:8">
      <c r="A28" s="5"/>
      <c r="B28" s="5" t="s">
        <v>265</v>
      </c>
      <c r="C28" s="5"/>
      <c r="D28" s="27"/>
      <c r="E28" s="27"/>
      <c r="F28" s="27"/>
      <c r="G28" s="27"/>
      <c r="H28" s="5"/>
    </row>
    <row r="29" spans="1:8">
      <c r="A29" s="5"/>
      <c r="B29" s="5" t="s">
        <v>1217</v>
      </c>
      <c r="C29" s="5"/>
      <c r="D29" s="27"/>
      <c r="E29" s="27"/>
      <c r="F29" s="27"/>
      <c r="G29" s="27"/>
      <c r="H29" s="5"/>
    </row>
    <row r="30" spans="1:8">
      <c r="A30" s="5"/>
      <c r="B30" s="5" t="s">
        <v>266</v>
      </c>
      <c r="C30" s="5"/>
      <c r="D30" s="27"/>
      <c r="E30" s="27"/>
      <c r="F30" s="27"/>
      <c r="G30" s="27"/>
      <c r="H30" s="5"/>
    </row>
    <row r="31" spans="1:8">
      <c r="A31" s="5"/>
      <c r="B31" s="5" t="s">
        <v>267</v>
      </c>
      <c r="C31" s="5"/>
      <c r="D31" s="27"/>
      <c r="E31" s="27"/>
      <c r="F31" s="27"/>
      <c r="G31" s="27"/>
      <c r="H31" s="5"/>
    </row>
    <row r="32" spans="1:8">
      <c r="A32" s="5"/>
      <c r="B32" s="5" t="s">
        <v>268</v>
      </c>
      <c r="C32" s="5"/>
      <c r="D32" s="27"/>
      <c r="E32" s="27"/>
      <c r="F32" s="27"/>
      <c r="G32" s="27"/>
      <c r="H32" s="5"/>
    </row>
    <row r="33" spans="1:8">
      <c r="A33" s="5"/>
      <c r="B33" s="5" t="s">
        <v>269</v>
      </c>
      <c r="C33" s="5"/>
      <c r="D33" s="27"/>
      <c r="E33" s="27"/>
      <c r="F33" s="27"/>
      <c r="G33" s="27"/>
      <c r="H33" s="5"/>
    </row>
    <row r="34" spans="1:8">
      <c r="A34" s="5"/>
      <c r="B34" s="15" t="s">
        <v>1218</v>
      </c>
      <c r="C34" s="5"/>
      <c r="D34" s="27"/>
      <c r="E34" s="27"/>
      <c r="F34" s="27"/>
      <c r="G34" s="27"/>
      <c r="H34" s="5"/>
    </row>
    <row r="35" spans="1:8">
      <c r="A35" s="5"/>
      <c r="B35" s="3" t="s">
        <v>275</v>
      </c>
      <c r="C35" s="3"/>
      <c r="D35" s="26"/>
      <c r="E35" s="26"/>
      <c r="F35" s="26"/>
      <c r="G35" s="26"/>
      <c r="H35" s="3"/>
    </row>
    <row r="36" spans="1:8">
      <c r="A36" s="5"/>
      <c r="B36" s="5" t="s">
        <v>273</v>
      </c>
      <c r="C36" s="5"/>
      <c r="D36" s="27"/>
      <c r="E36" s="27"/>
      <c r="F36" s="27"/>
      <c r="G36" s="27"/>
      <c r="H36" s="5"/>
    </row>
    <row r="37" spans="1:8">
      <c r="A37" s="5"/>
      <c r="B37" s="5" t="s">
        <v>274</v>
      </c>
      <c r="C37" s="5"/>
      <c r="D37" s="27"/>
      <c r="E37" s="27"/>
      <c r="F37" s="27"/>
      <c r="G37" s="27"/>
      <c r="H37" s="5"/>
    </row>
    <row r="38" spans="1:8">
      <c r="A38" s="5"/>
      <c r="B38" s="5" t="s">
        <v>1219</v>
      </c>
      <c r="C38" s="5"/>
      <c r="D38" s="27"/>
      <c r="E38" s="27"/>
      <c r="F38" s="27"/>
      <c r="G38" s="27"/>
      <c r="H38" s="5"/>
    </row>
    <row r="39" spans="1:8">
      <c r="A39" s="5"/>
      <c r="B39" s="5" t="s">
        <v>276</v>
      </c>
      <c r="C39" s="5" t="s">
        <v>1229</v>
      </c>
      <c r="D39" s="27"/>
      <c r="E39" s="27">
        <v>299140</v>
      </c>
      <c r="F39" s="27"/>
      <c r="G39" s="27"/>
      <c r="H39" s="5" t="s">
        <v>1234</v>
      </c>
    </row>
    <row r="40" spans="1:8">
      <c r="A40" s="5"/>
      <c r="B40" s="5" t="s">
        <v>277</v>
      </c>
      <c r="C40" s="5" t="s">
        <v>1230</v>
      </c>
      <c r="D40" s="27"/>
      <c r="E40" s="27"/>
      <c r="F40" s="27"/>
      <c r="G40" s="27"/>
      <c r="H40" s="5" t="s">
        <v>1235</v>
      </c>
    </row>
    <row r="41" spans="1:8">
      <c r="A41" s="5"/>
      <c r="B41" s="5" t="s">
        <v>278</v>
      </c>
      <c r="C41" s="5" t="s">
        <v>1231</v>
      </c>
      <c r="D41" s="27"/>
      <c r="E41" s="27"/>
      <c r="F41" s="27"/>
      <c r="G41" s="27"/>
      <c r="H41" s="5" t="s">
        <v>1236</v>
      </c>
    </row>
    <row r="42" spans="1:8">
      <c r="A42" s="5"/>
      <c r="B42" s="5" t="s">
        <v>93</v>
      </c>
      <c r="C42" s="5" t="s">
        <v>1232</v>
      </c>
      <c r="D42" s="27"/>
      <c r="E42" s="27"/>
      <c r="F42" s="27"/>
      <c r="G42" s="27"/>
      <c r="H42" s="5" t="s">
        <v>1237</v>
      </c>
    </row>
    <row r="43" spans="1:8">
      <c r="A43" s="31"/>
      <c r="B43" s="31" t="s">
        <v>94</v>
      </c>
      <c r="C43" s="31" t="s">
        <v>1233</v>
      </c>
      <c r="D43" s="32"/>
      <c r="E43" s="32"/>
      <c r="F43" s="32"/>
      <c r="G43" s="32"/>
      <c r="H43" s="31" t="s">
        <v>1238</v>
      </c>
    </row>
    <row r="44" spans="1:8">
      <c r="A44" s="48"/>
      <c r="B44" s="48" t="s">
        <v>279</v>
      </c>
      <c r="C44" s="48" t="s">
        <v>1080</v>
      </c>
      <c r="D44" s="53"/>
      <c r="E44" s="53"/>
      <c r="F44" s="53"/>
      <c r="G44" s="53"/>
      <c r="H44" s="48" t="s">
        <v>1239</v>
      </c>
    </row>
    <row r="45" spans="1:8">
      <c r="A45" s="5"/>
      <c r="B45" s="5" t="s">
        <v>1220</v>
      </c>
      <c r="C45" s="5"/>
      <c r="D45" s="27"/>
      <c r="E45" s="27"/>
      <c r="F45" s="27"/>
      <c r="G45" s="27"/>
      <c r="H45" s="5" t="s">
        <v>1240</v>
      </c>
    </row>
    <row r="46" spans="1:8">
      <c r="A46" s="5"/>
      <c r="B46" s="5" t="s">
        <v>280</v>
      </c>
      <c r="C46" s="5"/>
      <c r="D46" s="27"/>
      <c r="E46" s="27"/>
      <c r="F46" s="27"/>
      <c r="G46" s="27"/>
      <c r="H46" s="5" t="s">
        <v>1241</v>
      </c>
    </row>
    <row r="47" spans="1:8">
      <c r="A47" s="5"/>
      <c r="B47" s="5" t="s">
        <v>281</v>
      </c>
      <c r="C47" s="5"/>
      <c r="D47" s="27"/>
      <c r="E47" s="27"/>
      <c r="F47" s="27"/>
      <c r="G47" s="27"/>
      <c r="H47" s="5" t="s">
        <v>1242</v>
      </c>
    </row>
    <row r="48" spans="1:8">
      <c r="A48" s="5"/>
      <c r="B48" s="5" t="s">
        <v>282</v>
      </c>
      <c r="C48" s="5"/>
      <c r="D48" s="27"/>
      <c r="E48" s="27"/>
      <c r="F48" s="27"/>
      <c r="G48" s="27"/>
      <c r="H48" s="5" t="s">
        <v>1243</v>
      </c>
    </row>
    <row r="49" spans="1:8">
      <c r="A49" s="5"/>
      <c r="B49" s="5" t="s">
        <v>283</v>
      </c>
      <c r="C49" s="5"/>
      <c r="D49" s="27"/>
      <c r="E49" s="27"/>
      <c r="F49" s="27"/>
      <c r="G49" s="27"/>
      <c r="H49" s="5" t="s">
        <v>1244</v>
      </c>
    </row>
    <row r="50" spans="1:8">
      <c r="A50" s="5"/>
      <c r="B50" s="5" t="s">
        <v>284</v>
      </c>
      <c r="C50" s="5"/>
      <c r="D50" s="27"/>
      <c r="E50" s="27"/>
      <c r="F50" s="27"/>
      <c r="G50" s="27"/>
      <c r="H50" s="5" t="s">
        <v>1245</v>
      </c>
    </row>
    <row r="51" spans="1:8">
      <c r="A51" s="5"/>
      <c r="B51" s="5" t="s">
        <v>285</v>
      </c>
      <c r="C51" s="5"/>
      <c r="D51" s="27"/>
      <c r="E51" s="27"/>
      <c r="F51" s="27"/>
      <c r="G51" s="27"/>
      <c r="H51" s="5" t="s">
        <v>1246</v>
      </c>
    </row>
    <row r="52" spans="1:8">
      <c r="A52" s="5"/>
      <c r="B52" s="5" t="s">
        <v>286</v>
      </c>
      <c r="C52" s="5"/>
      <c r="D52" s="27"/>
      <c r="E52" s="27"/>
      <c r="F52" s="27"/>
      <c r="G52" s="27"/>
      <c r="H52" s="5" t="s">
        <v>1247</v>
      </c>
    </row>
    <row r="53" spans="1:8">
      <c r="A53" s="5"/>
      <c r="B53" s="5" t="s">
        <v>287</v>
      </c>
      <c r="C53" s="5"/>
      <c r="D53" s="27"/>
      <c r="E53" s="27"/>
      <c r="F53" s="27"/>
      <c r="G53" s="27"/>
      <c r="H53" s="5" t="s">
        <v>1248</v>
      </c>
    </row>
    <row r="54" spans="1:8">
      <c r="A54" s="5"/>
      <c r="B54" s="5" t="s">
        <v>1311</v>
      </c>
      <c r="C54" s="5"/>
      <c r="D54" s="27"/>
      <c r="E54" s="27"/>
      <c r="F54" s="27"/>
      <c r="G54" s="27"/>
      <c r="H54" s="5" t="s">
        <v>1249</v>
      </c>
    </row>
    <row r="55" spans="1:8">
      <c r="A55" s="5"/>
      <c r="B55" s="5" t="s">
        <v>288</v>
      </c>
      <c r="C55" s="5"/>
      <c r="D55" s="27"/>
      <c r="E55" s="27"/>
      <c r="F55" s="27"/>
      <c r="G55" s="27"/>
      <c r="H55" s="5" t="s">
        <v>1250</v>
      </c>
    </row>
    <row r="56" spans="1:8">
      <c r="A56" s="5"/>
      <c r="B56" s="5" t="s">
        <v>289</v>
      </c>
      <c r="C56" s="5"/>
      <c r="D56" s="27"/>
      <c r="E56" s="27"/>
      <c r="F56" s="27"/>
      <c r="G56" s="27"/>
      <c r="H56" s="5" t="s">
        <v>1251</v>
      </c>
    </row>
    <row r="57" spans="1:8">
      <c r="A57" s="5"/>
      <c r="B57" s="5" t="s">
        <v>290</v>
      </c>
      <c r="C57" s="5"/>
      <c r="D57" s="27"/>
      <c r="E57" s="27"/>
      <c r="F57" s="27"/>
      <c r="G57" s="27"/>
      <c r="H57" s="5" t="s">
        <v>1252</v>
      </c>
    </row>
    <row r="58" spans="1:8">
      <c r="A58" s="5"/>
      <c r="B58" s="5" t="s">
        <v>291</v>
      </c>
      <c r="C58" s="5"/>
      <c r="D58" s="27"/>
      <c r="E58" s="27"/>
      <c r="F58" s="27"/>
      <c r="G58" s="27"/>
      <c r="H58" s="5" t="s">
        <v>1253</v>
      </c>
    </row>
    <row r="59" spans="1:8">
      <c r="A59" s="5"/>
      <c r="B59" s="5" t="s">
        <v>1312</v>
      </c>
      <c r="C59" s="5"/>
      <c r="D59" s="27"/>
      <c r="E59" s="27"/>
      <c r="F59" s="27"/>
      <c r="G59" s="27"/>
      <c r="H59" s="5" t="s">
        <v>1254</v>
      </c>
    </row>
    <row r="60" spans="1:8">
      <c r="A60" s="5"/>
      <c r="B60" s="5" t="s">
        <v>292</v>
      </c>
      <c r="C60" s="5"/>
      <c r="D60" s="27"/>
      <c r="E60" s="27"/>
      <c r="F60" s="27"/>
      <c r="G60" s="27"/>
      <c r="H60" s="5" t="s">
        <v>1255</v>
      </c>
    </row>
    <row r="61" spans="1:8">
      <c r="A61" s="5"/>
      <c r="B61" s="5" t="s">
        <v>293</v>
      </c>
      <c r="C61" s="5"/>
      <c r="D61" s="27"/>
      <c r="E61" s="27"/>
      <c r="F61" s="27"/>
      <c r="G61" s="27"/>
      <c r="H61" s="5" t="s">
        <v>1256</v>
      </c>
    </row>
    <row r="62" spans="1:8">
      <c r="A62" s="5"/>
      <c r="B62" s="5" t="s">
        <v>294</v>
      </c>
      <c r="C62" s="5"/>
      <c r="D62" s="27"/>
      <c r="E62" s="27"/>
      <c r="F62" s="27"/>
      <c r="G62" s="27"/>
      <c r="H62" s="5"/>
    </row>
    <row r="63" spans="1:8">
      <c r="A63" s="5"/>
      <c r="B63" s="5" t="s">
        <v>295</v>
      </c>
      <c r="C63" s="5"/>
      <c r="D63" s="27"/>
      <c r="E63" s="27"/>
      <c r="F63" s="27"/>
      <c r="G63" s="27"/>
      <c r="H63" s="5"/>
    </row>
    <row r="64" spans="1:8">
      <c r="A64" s="5"/>
      <c r="B64" s="5" t="s">
        <v>1313</v>
      </c>
      <c r="C64" s="5"/>
      <c r="D64" s="27"/>
      <c r="E64" s="27"/>
      <c r="F64" s="27"/>
      <c r="G64" s="27"/>
      <c r="H64" s="5"/>
    </row>
    <row r="65" spans="1:8">
      <c r="A65" s="5"/>
      <c r="B65" s="5" t="s">
        <v>93</v>
      </c>
      <c r="C65" s="5"/>
      <c r="D65" s="27"/>
      <c r="E65" s="27"/>
      <c r="F65" s="27"/>
      <c r="G65" s="27"/>
      <c r="H65" s="5"/>
    </row>
    <row r="66" spans="1:8">
      <c r="A66" s="5"/>
      <c r="B66" s="7" t="s">
        <v>296</v>
      </c>
      <c r="C66" s="7"/>
      <c r="D66" s="33"/>
      <c r="E66" s="33"/>
      <c r="F66" s="33"/>
      <c r="G66" s="33"/>
      <c r="H66" s="5"/>
    </row>
    <row r="67" spans="1:8">
      <c r="A67" s="35"/>
      <c r="B67" s="35"/>
      <c r="C67" s="18" t="s">
        <v>1314</v>
      </c>
      <c r="D67" s="42">
        <v>400000</v>
      </c>
      <c r="E67" s="42">
        <f>SUM(E5:E66)</f>
        <v>400000</v>
      </c>
      <c r="F67" s="42">
        <f>E67*100/D67</f>
        <v>100</v>
      </c>
      <c r="G67" s="45">
        <f>D67-E67</f>
        <v>0</v>
      </c>
      <c r="H67" s="35"/>
    </row>
    <row r="68" spans="1:8">
      <c r="A68" s="50" t="s">
        <v>194</v>
      </c>
      <c r="B68" s="48"/>
      <c r="C68" s="48" t="s">
        <v>1257</v>
      </c>
      <c r="D68" s="53"/>
      <c r="E68" s="53">
        <v>665618.80000000005</v>
      </c>
      <c r="F68" s="53"/>
      <c r="G68" s="53"/>
      <c r="H68" s="48" t="s">
        <v>1283</v>
      </c>
    </row>
    <row r="69" spans="1:8">
      <c r="A69" s="15" t="s">
        <v>297</v>
      </c>
      <c r="B69" s="5"/>
      <c r="C69" s="5" t="s">
        <v>1258</v>
      </c>
      <c r="D69" s="27"/>
      <c r="E69" s="27"/>
      <c r="F69" s="27"/>
      <c r="G69" s="27"/>
      <c r="H69" s="5" t="s">
        <v>1284</v>
      </c>
    </row>
    <row r="70" spans="1:8">
      <c r="A70" s="15" t="s">
        <v>243</v>
      </c>
      <c r="B70" s="5"/>
      <c r="C70" s="5" t="s">
        <v>1259</v>
      </c>
      <c r="D70" s="27"/>
      <c r="E70" s="27"/>
      <c r="F70" s="27"/>
      <c r="G70" s="27"/>
      <c r="H70" s="5" t="s">
        <v>1285</v>
      </c>
    </row>
    <row r="71" spans="1:8">
      <c r="A71" s="6" t="s">
        <v>1</v>
      </c>
      <c r="B71" s="5"/>
      <c r="C71" s="5" t="s">
        <v>1260</v>
      </c>
      <c r="D71" s="27"/>
      <c r="E71" s="27"/>
      <c r="F71" s="27"/>
      <c r="G71" s="27"/>
      <c r="H71" s="5" t="s">
        <v>1286</v>
      </c>
    </row>
    <row r="72" spans="1:8">
      <c r="A72" s="15" t="s">
        <v>25</v>
      </c>
      <c r="B72" s="5"/>
      <c r="C72" s="5" t="s">
        <v>1261</v>
      </c>
      <c r="D72" s="27"/>
      <c r="E72" s="27"/>
      <c r="F72" s="27"/>
      <c r="G72" s="27"/>
      <c r="H72" s="5"/>
    </row>
    <row r="73" spans="1:8">
      <c r="A73" s="5" t="s">
        <v>298</v>
      </c>
      <c r="B73" s="5"/>
      <c r="C73" s="5" t="s">
        <v>1262</v>
      </c>
      <c r="D73" s="27"/>
      <c r="E73" s="27">
        <v>37316</v>
      </c>
      <c r="F73" s="27"/>
      <c r="G73" s="27"/>
      <c r="H73" s="5"/>
    </row>
    <row r="74" spans="1:8">
      <c r="A74" s="5" t="s">
        <v>280</v>
      </c>
      <c r="B74" s="5"/>
      <c r="C74" s="5" t="s">
        <v>1263</v>
      </c>
      <c r="D74" s="27"/>
      <c r="E74" s="27">
        <v>889549</v>
      </c>
      <c r="F74" s="27"/>
      <c r="G74" s="27"/>
      <c r="H74" s="5" t="s">
        <v>1287</v>
      </c>
    </row>
    <row r="75" spans="1:8">
      <c r="A75" s="5" t="s">
        <v>299</v>
      </c>
      <c r="B75" s="5"/>
      <c r="C75" s="5" t="s">
        <v>1264</v>
      </c>
      <c r="D75" s="27"/>
      <c r="E75" s="27"/>
      <c r="F75" s="27"/>
      <c r="G75" s="27"/>
      <c r="H75" s="5" t="s">
        <v>1288</v>
      </c>
    </row>
    <row r="76" spans="1:8">
      <c r="A76" s="5" t="s">
        <v>300</v>
      </c>
      <c r="B76" s="5"/>
      <c r="C76" s="5" t="s">
        <v>1265</v>
      </c>
      <c r="D76" s="27"/>
      <c r="E76" s="27"/>
      <c r="F76" s="27"/>
      <c r="G76" s="27"/>
      <c r="H76" s="5" t="s">
        <v>1289</v>
      </c>
    </row>
    <row r="77" spans="1:8">
      <c r="A77" s="5" t="s">
        <v>280</v>
      </c>
      <c r="B77" s="5"/>
      <c r="C77" s="5" t="s">
        <v>1266</v>
      </c>
      <c r="D77" s="27"/>
      <c r="E77" s="27"/>
      <c r="F77" s="27"/>
      <c r="G77" s="27"/>
      <c r="H77" s="5" t="s">
        <v>1290</v>
      </c>
    </row>
    <row r="78" spans="1:8">
      <c r="A78" s="5" t="s">
        <v>299</v>
      </c>
      <c r="B78" s="5"/>
      <c r="C78" s="5" t="s">
        <v>1267</v>
      </c>
      <c r="D78" s="27"/>
      <c r="E78" s="27"/>
      <c r="F78" s="27"/>
      <c r="G78" s="27"/>
      <c r="H78" s="5"/>
    </row>
    <row r="79" spans="1:8">
      <c r="A79" s="15" t="s">
        <v>27</v>
      </c>
      <c r="B79" s="5"/>
      <c r="C79" s="5" t="s">
        <v>1268</v>
      </c>
      <c r="D79" s="27"/>
      <c r="E79" s="27"/>
      <c r="F79" s="27"/>
      <c r="G79" s="27"/>
      <c r="H79" s="5"/>
    </row>
    <row r="80" spans="1:8">
      <c r="A80" s="5" t="s">
        <v>302</v>
      </c>
      <c r="B80" s="5"/>
      <c r="C80" s="5" t="s">
        <v>1269</v>
      </c>
      <c r="D80" s="27"/>
      <c r="E80" s="27"/>
      <c r="F80" s="27"/>
      <c r="G80" s="27"/>
      <c r="H80" s="5"/>
    </row>
    <row r="81" spans="1:8">
      <c r="A81" s="5" t="s">
        <v>303</v>
      </c>
      <c r="B81" s="5"/>
      <c r="C81" s="5" t="s">
        <v>1270</v>
      </c>
      <c r="D81" s="27"/>
      <c r="E81" s="27"/>
      <c r="F81" s="27"/>
      <c r="G81" s="27"/>
      <c r="H81" s="5"/>
    </row>
    <row r="82" spans="1:8">
      <c r="A82" s="5" t="s">
        <v>214</v>
      </c>
      <c r="B82" s="5"/>
      <c r="C82" s="5" t="s">
        <v>1271</v>
      </c>
      <c r="D82" s="27"/>
      <c r="E82" s="27"/>
      <c r="F82" s="27"/>
      <c r="G82" s="27"/>
      <c r="H82" s="5"/>
    </row>
    <row r="83" spans="1:8">
      <c r="A83" s="31" t="s">
        <v>304</v>
      </c>
      <c r="B83" s="31"/>
      <c r="C83" s="31" t="s">
        <v>1272</v>
      </c>
      <c r="D83" s="32"/>
      <c r="E83" s="32"/>
      <c r="F83" s="32"/>
      <c r="G83" s="32"/>
      <c r="H83" s="31"/>
    </row>
    <row r="84" spans="1:8">
      <c r="A84" s="48" t="s">
        <v>305</v>
      </c>
      <c r="B84" s="48"/>
      <c r="C84" s="48" t="s">
        <v>1273</v>
      </c>
      <c r="D84" s="53"/>
      <c r="E84" s="53"/>
      <c r="F84" s="53"/>
      <c r="G84" s="53"/>
      <c r="H84" s="48"/>
    </row>
    <row r="85" spans="1:8">
      <c r="A85" s="5" t="s">
        <v>306</v>
      </c>
      <c r="B85" s="5"/>
      <c r="C85" s="5" t="s">
        <v>1274</v>
      </c>
      <c r="D85" s="27"/>
      <c r="E85" s="27"/>
      <c r="F85" s="27"/>
      <c r="G85" s="27"/>
      <c r="H85" s="5"/>
    </row>
    <row r="86" spans="1:8">
      <c r="A86" s="5" t="s">
        <v>307</v>
      </c>
      <c r="B86" s="5"/>
      <c r="C86" s="5" t="s">
        <v>1275</v>
      </c>
      <c r="D86" s="27"/>
      <c r="E86" s="27"/>
      <c r="F86" s="27"/>
      <c r="G86" s="27"/>
      <c r="H86" s="5"/>
    </row>
    <row r="87" spans="1:8">
      <c r="A87" s="5" t="s">
        <v>308</v>
      </c>
      <c r="B87" s="5"/>
      <c r="C87" s="5" t="s">
        <v>1276</v>
      </c>
      <c r="D87" s="27"/>
      <c r="E87" s="27"/>
      <c r="F87" s="27"/>
      <c r="G87" s="27"/>
      <c r="H87" s="5"/>
    </row>
    <row r="88" spans="1:8">
      <c r="A88" s="5" t="s">
        <v>309</v>
      </c>
      <c r="B88" s="5"/>
      <c r="C88" s="5" t="s">
        <v>1277</v>
      </c>
      <c r="D88" s="27"/>
      <c r="E88" s="27">
        <v>18000</v>
      </c>
      <c r="F88" s="27"/>
      <c r="G88" s="27"/>
      <c r="H88" s="5"/>
    </row>
    <row r="89" spans="1:8">
      <c r="A89" s="5" t="s">
        <v>301</v>
      </c>
      <c r="B89" s="5"/>
      <c r="C89" s="5" t="s">
        <v>1278</v>
      </c>
      <c r="D89" s="27"/>
      <c r="E89" s="27"/>
      <c r="F89" s="27"/>
      <c r="G89" s="27"/>
      <c r="H89" s="5"/>
    </row>
    <row r="90" spans="1:8">
      <c r="A90" s="5" t="s">
        <v>310</v>
      </c>
      <c r="B90" s="5"/>
      <c r="C90" s="5" t="s">
        <v>1279</v>
      </c>
      <c r="D90" s="27"/>
      <c r="E90" s="27">
        <v>23780</v>
      </c>
      <c r="F90" s="27"/>
      <c r="G90" s="27"/>
      <c r="H90" s="5"/>
    </row>
    <row r="91" spans="1:8">
      <c r="A91" s="5" t="s">
        <v>311</v>
      </c>
      <c r="B91" s="5"/>
      <c r="C91" s="5" t="s">
        <v>1280</v>
      </c>
      <c r="D91" s="27"/>
      <c r="E91" s="27"/>
      <c r="F91" s="27"/>
      <c r="G91" s="27"/>
      <c r="H91" s="5"/>
    </row>
    <row r="92" spans="1:8">
      <c r="A92" s="5" t="s">
        <v>304</v>
      </c>
      <c r="B92" s="5"/>
      <c r="C92" s="5" t="s">
        <v>1281</v>
      </c>
      <c r="D92" s="27"/>
      <c r="E92" s="27">
        <v>64850</v>
      </c>
      <c r="F92" s="27"/>
      <c r="G92" s="27"/>
      <c r="H92" s="5"/>
    </row>
    <row r="93" spans="1:8">
      <c r="A93" s="5" t="s">
        <v>253</v>
      </c>
      <c r="B93" s="7"/>
      <c r="C93" s="7" t="s">
        <v>1282</v>
      </c>
      <c r="D93" s="33"/>
      <c r="E93" s="33"/>
      <c r="F93" s="33"/>
      <c r="G93" s="33"/>
      <c r="H93" s="7"/>
    </row>
    <row r="94" spans="1:8">
      <c r="A94" s="5"/>
      <c r="B94" s="3" t="s">
        <v>316</v>
      </c>
      <c r="C94" s="3" t="s">
        <v>1291</v>
      </c>
      <c r="D94" s="26"/>
      <c r="E94" s="26"/>
      <c r="F94" s="26"/>
      <c r="G94" s="26"/>
      <c r="H94" s="3"/>
    </row>
    <row r="95" spans="1:8">
      <c r="A95" s="5"/>
      <c r="B95" s="5" t="s">
        <v>313</v>
      </c>
      <c r="C95" s="5" t="s">
        <v>1292</v>
      </c>
      <c r="D95" s="27"/>
      <c r="E95" s="27"/>
      <c r="F95" s="27"/>
      <c r="G95" s="27"/>
      <c r="H95" s="5"/>
    </row>
    <row r="96" spans="1:8">
      <c r="A96" s="5"/>
      <c r="B96" s="5" t="s">
        <v>240</v>
      </c>
      <c r="C96" s="5" t="s">
        <v>1294</v>
      </c>
      <c r="D96" s="27"/>
      <c r="E96" s="27"/>
      <c r="F96" s="27"/>
      <c r="G96" s="27"/>
      <c r="H96" s="5"/>
    </row>
    <row r="97" spans="1:8">
      <c r="A97" s="5"/>
      <c r="B97" s="5" t="s">
        <v>314</v>
      </c>
      <c r="C97" s="5" t="s">
        <v>1295</v>
      </c>
      <c r="D97" s="27"/>
      <c r="E97" s="27"/>
      <c r="F97" s="27"/>
      <c r="G97" s="27"/>
      <c r="H97" s="5"/>
    </row>
    <row r="98" spans="1:8">
      <c r="A98" s="5"/>
      <c r="B98" s="5" t="s">
        <v>315</v>
      </c>
      <c r="C98" s="5" t="s">
        <v>1293</v>
      </c>
      <c r="D98" s="27"/>
      <c r="E98" s="27"/>
      <c r="F98" s="27"/>
      <c r="G98" s="27"/>
      <c r="H98" s="5"/>
    </row>
    <row r="99" spans="1:8">
      <c r="A99" s="5"/>
      <c r="B99" s="5" t="s">
        <v>1221</v>
      </c>
      <c r="C99" s="5" t="s">
        <v>1296</v>
      </c>
      <c r="D99" s="27"/>
      <c r="E99" s="27"/>
      <c r="F99" s="27"/>
      <c r="G99" s="27"/>
      <c r="H99" s="5"/>
    </row>
    <row r="100" spans="1:8">
      <c r="A100" s="5"/>
      <c r="B100" s="5"/>
      <c r="C100" s="5" t="s">
        <v>1292</v>
      </c>
      <c r="D100" s="27"/>
      <c r="E100" s="27"/>
      <c r="F100" s="27"/>
      <c r="G100" s="27"/>
      <c r="H100" s="5"/>
    </row>
    <row r="101" spans="1:8">
      <c r="A101" s="5"/>
      <c r="B101" s="5"/>
      <c r="C101" s="5" t="s">
        <v>1294</v>
      </c>
      <c r="D101" s="27"/>
      <c r="E101" s="27"/>
      <c r="F101" s="27"/>
      <c r="G101" s="27"/>
      <c r="H101" s="5"/>
    </row>
    <row r="102" spans="1:8">
      <c r="A102" s="5"/>
      <c r="B102" s="5"/>
      <c r="C102" s="5" t="s">
        <v>1297</v>
      </c>
      <c r="D102" s="27"/>
      <c r="E102" s="27"/>
      <c r="F102" s="27"/>
      <c r="G102" s="27"/>
      <c r="H102" s="5"/>
    </row>
    <row r="103" spans="1:8">
      <c r="A103" s="5"/>
      <c r="B103" s="5"/>
      <c r="C103" s="5" t="s">
        <v>1298</v>
      </c>
      <c r="D103" s="27"/>
      <c r="E103" s="27">
        <v>13245</v>
      </c>
      <c r="F103" s="27"/>
      <c r="G103" s="27"/>
      <c r="H103" s="5"/>
    </row>
    <row r="104" spans="1:8">
      <c r="A104" s="5"/>
      <c r="B104" s="5"/>
      <c r="C104" s="5" t="s">
        <v>1299</v>
      </c>
      <c r="D104" s="27"/>
      <c r="E104" s="27">
        <v>13110</v>
      </c>
      <c r="F104" s="27"/>
      <c r="G104" s="27"/>
      <c r="H104" s="5"/>
    </row>
    <row r="105" spans="1:8">
      <c r="A105" s="5"/>
      <c r="B105" s="5"/>
      <c r="C105" s="5" t="s">
        <v>1300</v>
      </c>
      <c r="D105" s="27"/>
      <c r="E105" s="27"/>
      <c r="F105" s="27"/>
      <c r="G105" s="27"/>
      <c r="H105" s="5"/>
    </row>
    <row r="106" spans="1:8">
      <c r="A106" s="5"/>
      <c r="B106" s="5"/>
      <c r="C106" s="5" t="s">
        <v>1301</v>
      </c>
      <c r="D106" s="27"/>
      <c r="E106" s="27"/>
      <c r="F106" s="27"/>
      <c r="G106" s="27"/>
      <c r="H106" s="5"/>
    </row>
    <row r="107" spans="1:8">
      <c r="A107" s="5"/>
      <c r="B107" s="5"/>
      <c r="C107" s="5" t="s">
        <v>1302</v>
      </c>
      <c r="D107" s="27"/>
      <c r="E107" s="27"/>
      <c r="F107" s="27"/>
      <c r="G107" s="27"/>
      <c r="H107" s="5"/>
    </row>
    <row r="108" spans="1:8">
      <c r="A108" s="5"/>
      <c r="B108" s="5"/>
      <c r="C108" s="5" t="s">
        <v>1303</v>
      </c>
      <c r="D108" s="27"/>
      <c r="E108" s="27"/>
      <c r="F108" s="27"/>
      <c r="G108" s="27"/>
      <c r="H108" s="5"/>
    </row>
    <row r="109" spans="1:8">
      <c r="A109" s="5"/>
      <c r="B109" s="5"/>
      <c r="C109" s="5" t="s">
        <v>1304</v>
      </c>
      <c r="D109" s="27"/>
      <c r="E109" s="27"/>
      <c r="F109" s="27"/>
      <c r="G109" s="27"/>
      <c r="H109" s="5"/>
    </row>
    <row r="110" spans="1:8">
      <c r="A110" s="5"/>
      <c r="B110" s="7"/>
      <c r="C110" s="7" t="s">
        <v>1305</v>
      </c>
      <c r="D110" s="33"/>
      <c r="E110" s="33"/>
      <c r="F110" s="33"/>
      <c r="G110" s="33"/>
      <c r="H110" s="7"/>
    </row>
    <row r="111" spans="1:8">
      <c r="A111" s="5"/>
      <c r="B111" s="3" t="s">
        <v>317</v>
      </c>
      <c r="C111" s="3" t="s">
        <v>1306</v>
      </c>
      <c r="D111" s="26"/>
      <c r="E111" s="26"/>
      <c r="F111" s="26"/>
      <c r="G111" s="26"/>
      <c r="H111" s="3"/>
    </row>
    <row r="112" spans="1:8">
      <c r="A112" s="5"/>
      <c r="B112" s="5" t="s">
        <v>311</v>
      </c>
      <c r="C112" s="5" t="s">
        <v>1307</v>
      </c>
      <c r="D112" s="27"/>
      <c r="E112" s="27"/>
      <c r="F112" s="27"/>
      <c r="G112" s="27"/>
      <c r="H112" s="5"/>
    </row>
    <row r="113" spans="1:8">
      <c r="A113" s="5"/>
      <c r="B113" s="5" t="s">
        <v>304</v>
      </c>
      <c r="C113" s="5" t="s">
        <v>1308</v>
      </c>
      <c r="D113" s="27"/>
      <c r="E113" s="27"/>
      <c r="F113" s="27"/>
      <c r="G113" s="27"/>
      <c r="H113" s="5"/>
    </row>
    <row r="114" spans="1:8">
      <c r="A114" s="5"/>
      <c r="B114" s="5" t="s">
        <v>312</v>
      </c>
      <c r="C114" s="5" t="s">
        <v>1309</v>
      </c>
      <c r="D114" s="27"/>
      <c r="E114" s="27"/>
      <c r="F114" s="27"/>
      <c r="G114" s="27"/>
      <c r="H114" s="5"/>
    </row>
    <row r="115" spans="1:8">
      <c r="A115" s="7"/>
      <c r="B115" s="7" t="s">
        <v>1222</v>
      </c>
      <c r="C115" s="7" t="s">
        <v>1310</v>
      </c>
      <c r="D115" s="33"/>
      <c r="E115" s="33"/>
      <c r="F115" s="33"/>
      <c r="G115" s="33"/>
      <c r="H115" s="7"/>
    </row>
    <row r="116" spans="1:8">
      <c r="A116" s="35"/>
      <c r="B116" s="35"/>
      <c r="C116" s="34" t="s">
        <v>1315</v>
      </c>
      <c r="D116" s="75">
        <v>1600000</v>
      </c>
      <c r="E116" s="75">
        <f>SUM(E68:E115)</f>
        <v>1725468.8</v>
      </c>
      <c r="F116" s="75">
        <f>E116*100/D116</f>
        <v>107.84180000000001</v>
      </c>
      <c r="G116" s="75">
        <f>D116-E116</f>
        <v>-125468.80000000005</v>
      </c>
      <c r="H116" s="35"/>
    </row>
    <row r="117" spans="1:8">
      <c r="A117" s="143"/>
      <c r="B117" s="144"/>
      <c r="C117" s="34" t="s">
        <v>1109</v>
      </c>
      <c r="D117" s="75">
        <f>D116+D67</f>
        <v>2000000</v>
      </c>
      <c r="E117" s="75">
        <f>E116+E67</f>
        <v>2125468.7999999998</v>
      </c>
      <c r="F117" s="75">
        <f>E117*100/D117</f>
        <v>106.27343999999998</v>
      </c>
      <c r="G117" s="75">
        <f>D117-E117</f>
        <v>-125468.79999999981</v>
      </c>
      <c r="H117" s="142"/>
    </row>
  </sheetData>
  <mergeCells count="7">
    <mergeCell ref="A1:H1"/>
    <mergeCell ref="H2:H4"/>
    <mergeCell ref="D3:G3"/>
    <mergeCell ref="C3:C4"/>
    <mergeCell ref="A2:A4"/>
    <mergeCell ref="B3:B4"/>
    <mergeCell ref="B2:G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0"/>
  <sheetViews>
    <sheetView view="pageBreakPreview" zoomScale="55" zoomScaleSheetLayoutView="55" workbookViewId="0">
      <pane ySplit="5" topLeftCell="A111" activePane="bottomLeft" state="frozen"/>
      <selection activeCell="D184" sqref="D184"/>
      <selection pane="bottomLeft" activeCell="A116" sqref="A116:H116"/>
    </sheetView>
  </sheetViews>
  <sheetFormatPr defaultRowHeight="24"/>
  <cols>
    <col min="1" max="1" width="35.75" bestFit="1" customWidth="1"/>
    <col min="2" max="2" width="33.25" bestFit="1" customWidth="1"/>
    <col min="3" max="3" width="40" customWidth="1"/>
    <col min="4" max="4" width="10.375" bestFit="1" customWidth="1"/>
    <col min="5" max="5" width="14.625" bestFit="1" customWidth="1"/>
    <col min="6" max="6" width="12.875" bestFit="1" customWidth="1"/>
    <col min="7" max="7" width="13.125" bestFit="1" customWidth="1"/>
    <col min="8" max="8" width="47.875" bestFit="1" customWidth="1"/>
  </cols>
  <sheetData>
    <row r="1" spans="1:8" ht="27.75">
      <c r="A1" s="222" t="s">
        <v>15</v>
      </c>
      <c r="B1" s="222"/>
      <c r="C1" s="222"/>
      <c r="D1" s="222"/>
      <c r="E1" s="222"/>
      <c r="F1" s="222"/>
      <c r="G1" s="222"/>
      <c r="H1" s="222"/>
    </row>
    <row r="2" spans="1:8" s="38" customFormat="1" ht="27.75">
      <c r="A2" s="36"/>
      <c r="B2" s="37"/>
      <c r="C2" s="37"/>
      <c r="D2" s="37"/>
      <c r="E2" s="37"/>
      <c r="F2" s="37"/>
      <c r="G2" s="37"/>
      <c r="H2" s="36"/>
    </row>
    <row r="3" spans="1:8">
      <c r="A3" s="210" t="s">
        <v>0</v>
      </c>
      <c r="B3" s="216" t="s">
        <v>2</v>
      </c>
      <c r="C3" s="216"/>
      <c r="D3" s="216"/>
      <c r="E3" s="216"/>
      <c r="F3" s="216"/>
      <c r="G3" s="216"/>
      <c r="H3" s="210" t="s">
        <v>8</v>
      </c>
    </row>
    <row r="4" spans="1:8">
      <c r="A4" s="211"/>
      <c r="B4" s="216" t="s">
        <v>3</v>
      </c>
      <c r="C4" s="216" t="s">
        <v>29</v>
      </c>
      <c r="D4" s="216" t="s">
        <v>4</v>
      </c>
      <c r="E4" s="216"/>
      <c r="F4" s="216"/>
      <c r="G4" s="216"/>
      <c r="H4" s="211"/>
    </row>
    <row r="5" spans="1:8">
      <c r="A5" s="212"/>
      <c r="B5" s="216"/>
      <c r="C5" s="216"/>
      <c r="D5" s="151" t="s">
        <v>5</v>
      </c>
      <c r="E5" s="151" t="s">
        <v>6</v>
      </c>
      <c r="F5" s="151" t="s">
        <v>7</v>
      </c>
      <c r="G5" s="151" t="s">
        <v>162</v>
      </c>
      <c r="H5" s="212"/>
    </row>
    <row r="6" spans="1:8">
      <c r="A6" s="14" t="s">
        <v>448</v>
      </c>
      <c r="B6" s="3" t="s">
        <v>511</v>
      </c>
      <c r="C6" s="3" t="s">
        <v>947</v>
      </c>
      <c r="D6" s="3"/>
      <c r="E6" s="3"/>
      <c r="F6" s="3"/>
      <c r="G6" s="3"/>
      <c r="H6" s="3" t="s">
        <v>944</v>
      </c>
    </row>
    <row r="7" spans="1:8">
      <c r="A7" s="15" t="s">
        <v>449</v>
      </c>
      <c r="B7" s="5" t="s">
        <v>488</v>
      </c>
      <c r="C7" s="5" t="s">
        <v>948</v>
      </c>
      <c r="D7" s="5"/>
      <c r="E7" s="5"/>
      <c r="F7" s="5"/>
      <c r="G7" s="5"/>
      <c r="H7" s="5" t="s">
        <v>945</v>
      </c>
    </row>
    <row r="8" spans="1:8">
      <c r="A8" s="15" t="s">
        <v>31</v>
      </c>
      <c r="B8" s="5" t="s">
        <v>489</v>
      </c>
      <c r="C8" s="5" t="s">
        <v>949</v>
      </c>
      <c r="D8" s="5"/>
      <c r="E8" s="5"/>
      <c r="F8" s="5"/>
      <c r="G8" s="5"/>
      <c r="H8" s="28">
        <v>2558</v>
      </c>
    </row>
    <row r="9" spans="1:8">
      <c r="A9" s="6" t="s">
        <v>1</v>
      </c>
      <c r="B9" s="5" t="s">
        <v>490</v>
      </c>
      <c r="C9" s="5" t="s">
        <v>950</v>
      </c>
      <c r="D9" s="5"/>
      <c r="E9" s="5"/>
      <c r="F9" s="5"/>
      <c r="G9" s="5"/>
      <c r="H9" s="5"/>
    </row>
    <row r="10" spans="1:8">
      <c r="A10" s="15" t="s">
        <v>25</v>
      </c>
      <c r="B10" s="5" t="s">
        <v>491</v>
      </c>
      <c r="C10" s="5" t="s">
        <v>951</v>
      </c>
      <c r="D10" s="5"/>
      <c r="E10" s="5"/>
      <c r="F10" s="5"/>
      <c r="G10" s="5"/>
      <c r="H10" s="5"/>
    </row>
    <row r="11" spans="1:8">
      <c r="A11" s="5" t="s">
        <v>450</v>
      </c>
      <c r="B11" s="5" t="s">
        <v>492</v>
      </c>
      <c r="C11" s="5" t="s">
        <v>952</v>
      </c>
      <c r="D11" s="5"/>
      <c r="E11" s="5"/>
      <c r="F11" s="5"/>
      <c r="G11" s="5"/>
      <c r="H11" s="5"/>
    </row>
    <row r="12" spans="1:8" ht="25.5" customHeight="1">
      <c r="A12" s="5" t="s">
        <v>451</v>
      </c>
      <c r="B12" s="15" t="s">
        <v>1115</v>
      </c>
      <c r="C12" s="5" t="s">
        <v>953</v>
      </c>
      <c r="D12" s="5"/>
      <c r="E12" s="5"/>
      <c r="F12" s="5"/>
      <c r="G12" s="5"/>
      <c r="H12" s="5"/>
    </row>
    <row r="13" spans="1:8" ht="25.5" customHeight="1">
      <c r="A13" s="5" t="s">
        <v>24</v>
      </c>
      <c r="B13" s="5"/>
      <c r="C13" s="5" t="s">
        <v>978</v>
      </c>
      <c r="D13" s="5"/>
      <c r="E13" s="5"/>
      <c r="F13" s="5"/>
      <c r="G13" s="5"/>
      <c r="H13" s="5"/>
    </row>
    <row r="14" spans="1:8" ht="25.5" customHeight="1">
      <c r="A14" s="5" t="s">
        <v>452</v>
      </c>
      <c r="B14" s="5"/>
      <c r="C14" s="5" t="s">
        <v>979</v>
      </c>
      <c r="D14" s="5"/>
      <c r="E14" s="5"/>
      <c r="F14" s="5"/>
      <c r="G14" s="5"/>
      <c r="H14" s="5"/>
    </row>
    <row r="15" spans="1:8">
      <c r="A15" s="5" t="s">
        <v>453</v>
      </c>
      <c r="B15" s="5"/>
      <c r="C15" s="5" t="s">
        <v>954</v>
      </c>
      <c r="D15" s="5"/>
      <c r="E15" s="5"/>
      <c r="F15" s="5"/>
      <c r="G15" s="5"/>
      <c r="H15" s="5"/>
    </row>
    <row r="16" spans="1:8">
      <c r="A16" s="5" t="s">
        <v>454</v>
      </c>
      <c r="B16" s="5"/>
      <c r="C16" s="5" t="s">
        <v>955</v>
      </c>
      <c r="D16" s="5"/>
      <c r="E16" s="5"/>
      <c r="F16" s="5"/>
      <c r="G16" s="5"/>
      <c r="H16" s="5"/>
    </row>
    <row r="17" spans="1:8">
      <c r="A17" s="5" t="s">
        <v>455</v>
      </c>
      <c r="B17" s="5"/>
      <c r="C17" s="5" t="s">
        <v>956</v>
      </c>
      <c r="D17" s="5"/>
      <c r="E17" s="16">
        <v>254020</v>
      </c>
      <c r="F17" s="5"/>
      <c r="G17" s="5"/>
      <c r="H17" s="5"/>
    </row>
    <row r="18" spans="1:8">
      <c r="A18" s="5" t="s">
        <v>456</v>
      </c>
      <c r="B18" s="5"/>
      <c r="C18" s="5" t="s">
        <v>957</v>
      </c>
      <c r="D18" s="5"/>
      <c r="E18" s="5"/>
      <c r="F18" s="5"/>
      <c r="G18" s="5"/>
      <c r="H18" s="5"/>
    </row>
    <row r="19" spans="1:8">
      <c r="A19" s="5" t="s">
        <v>457</v>
      </c>
      <c r="B19" s="5"/>
      <c r="C19" s="5" t="s">
        <v>958</v>
      </c>
      <c r="D19" s="5"/>
      <c r="E19" s="5"/>
      <c r="F19" s="5"/>
      <c r="G19" s="5"/>
      <c r="H19" s="5"/>
    </row>
    <row r="20" spans="1:8">
      <c r="A20" s="5" t="s">
        <v>458</v>
      </c>
      <c r="B20" s="5"/>
      <c r="C20" s="5" t="s">
        <v>959</v>
      </c>
      <c r="D20" s="5"/>
      <c r="E20" s="5"/>
      <c r="F20" s="5"/>
      <c r="G20" s="5"/>
      <c r="H20" s="5"/>
    </row>
    <row r="21" spans="1:8">
      <c r="A21" s="5" t="s">
        <v>459</v>
      </c>
      <c r="B21" s="5"/>
      <c r="C21" s="5" t="s">
        <v>960</v>
      </c>
      <c r="D21" s="5"/>
      <c r="E21" s="5"/>
      <c r="F21" s="5"/>
      <c r="G21" s="5"/>
      <c r="H21" s="5"/>
    </row>
    <row r="22" spans="1:8">
      <c r="A22" s="15" t="s">
        <v>27</v>
      </c>
      <c r="B22" s="5"/>
      <c r="C22" s="5" t="s">
        <v>961</v>
      </c>
      <c r="D22" s="5"/>
      <c r="E22" s="5"/>
      <c r="F22" s="5"/>
      <c r="G22" s="5"/>
      <c r="H22" s="5"/>
    </row>
    <row r="23" spans="1:8">
      <c r="A23" s="5" t="s">
        <v>460</v>
      </c>
      <c r="B23" s="5"/>
      <c r="C23" s="5" t="s">
        <v>1059</v>
      </c>
      <c r="D23" s="5"/>
      <c r="E23" s="16">
        <v>31300</v>
      </c>
      <c r="F23" s="5"/>
      <c r="G23" s="5"/>
      <c r="H23" s="5"/>
    </row>
    <row r="24" spans="1:8">
      <c r="A24" s="5" t="s">
        <v>461</v>
      </c>
      <c r="B24" s="5"/>
      <c r="C24" s="5" t="s">
        <v>962</v>
      </c>
      <c r="D24" s="5"/>
      <c r="E24" s="5"/>
      <c r="F24" s="5"/>
      <c r="G24" s="5"/>
      <c r="H24" s="5"/>
    </row>
    <row r="25" spans="1:8">
      <c r="A25" s="5" t="s">
        <v>462</v>
      </c>
      <c r="B25" s="5"/>
      <c r="C25" s="5" t="s">
        <v>963</v>
      </c>
      <c r="D25" s="5"/>
      <c r="E25" s="5"/>
      <c r="F25" s="5"/>
      <c r="G25" s="5"/>
      <c r="H25" s="5"/>
    </row>
    <row r="26" spans="1:8">
      <c r="A26" s="5" t="s">
        <v>463</v>
      </c>
      <c r="B26" s="5"/>
      <c r="C26" s="5" t="s">
        <v>964</v>
      </c>
      <c r="D26" s="5"/>
      <c r="E26" s="5"/>
      <c r="F26" s="5"/>
      <c r="G26" s="5"/>
      <c r="H26" s="5"/>
    </row>
    <row r="27" spans="1:8">
      <c r="A27" s="5" t="s">
        <v>464</v>
      </c>
      <c r="B27" s="5"/>
      <c r="C27" s="5" t="s">
        <v>965</v>
      </c>
      <c r="D27" s="5"/>
      <c r="E27" s="5"/>
      <c r="F27" s="5"/>
      <c r="G27" s="5"/>
      <c r="H27" s="5"/>
    </row>
    <row r="28" spans="1:8">
      <c r="A28" s="5" t="s">
        <v>465</v>
      </c>
      <c r="B28" s="5"/>
      <c r="C28" s="5" t="s">
        <v>966</v>
      </c>
      <c r="D28" s="5"/>
      <c r="E28" s="5"/>
      <c r="F28" s="5"/>
      <c r="G28" s="5"/>
      <c r="H28" s="5"/>
    </row>
    <row r="29" spans="1:8">
      <c r="A29" s="5" t="s">
        <v>466</v>
      </c>
      <c r="B29" s="5"/>
      <c r="C29" s="5" t="s">
        <v>967</v>
      </c>
      <c r="D29" s="5"/>
      <c r="E29" s="5"/>
      <c r="F29" s="5"/>
      <c r="G29" s="5"/>
      <c r="H29" s="5"/>
    </row>
    <row r="30" spans="1:8">
      <c r="A30" s="5" t="s">
        <v>467</v>
      </c>
      <c r="B30" s="5"/>
      <c r="C30" s="5" t="s">
        <v>968</v>
      </c>
      <c r="D30" s="5"/>
      <c r="E30" s="5"/>
      <c r="F30" s="5"/>
      <c r="G30" s="5"/>
      <c r="H30" s="5"/>
    </row>
    <row r="31" spans="1:8">
      <c r="A31" s="5" t="s">
        <v>468</v>
      </c>
      <c r="B31" s="5"/>
      <c r="C31" s="5" t="s">
        <v>969</v>
      </c>
      <c r="D31" s="5"/>
      <c r="E31" s="5"/>
      <c r="F31" s="5"/>
      <c r="G31" s="5"/>
      <c r="H31" s="5"/>
    </row>
    <row r="32" spans="1:8">
      <c r="A32" s="5" t="s">
        <v>469</v>
      </c>
      <c r="B32" s="5"/>
      <c r="C32" s="5" t="s">
        <v>970</v>
      </c>
      <c r="D32" s="5"/>
      <c r="E32" s="5"/>
      <c r="F32" s="5"/>
      <c r="G32" s="5"/>
      <c r="H32" s="5"/>
    </row>
    <row r="33" spans="1:8">
      <c r="A33" s="5" t="s">
        <v>470</v>
      </c>
      <c r="B33" s="5"/>
      <c r="C33" s="5" t="s">
        <v>971</v>
      </c>
      <c r="D33" s="5"/>
      <c r="E33" s="5"/>
      <c r="F33" s="5"/>
      <c r="G33" s="5"/>
      <c r="H33" s="5"/>
    </row>
    <row r="34" spans="1:8">
      <c r="A34" s="5" t="s">
        <v>471</v>
      </c>
      <c r="B34" s="5"/>
      <c r="C34" s="5" t="s">
        <v>972</v>
      </c>
      <c r="D34" s="5"/>
      <c r="E34" s="5"/>
      <c r="F34" s="5"/>
      <c r="G34" s="5"/>
      <c r="H34" s="5"/>
    </row>
    <row r="35" spans="1:8">
      <c r="A35" s="5" t="s">
        <v>472</v>
      </c>
      <c r="B35" s="5"/>
      <c r="C35" s="5" t="s">
        <v>973</v>
      </c>
      <c r="D35" s="5"/>
      <c r="E35" s="5"/>
      <c r="F35" s="5"/>
      <c r="G35" s="5"/>
      <c r="H35" s="5"/>
    </row>
    <row r="36" spans="1:8">
      <c r="A36" s="5" t="s">
        <v>473</v>
      </c>
      <c r="B36" s="5"/>
      <c r="C36" s="5" t="s">
        <v>974</v>
      </c>
      <c r="D36" s="5"/>
      <c r="E36" s="5"/>
      <c r="F36" s="5"/>
      <c r="G36" s="5"/>
      <c r="H36" s="5"/>
    </row>
    <row r="37" spans="1:8">
      <c r="A37" s="5" t="s">
        <v>474</v>
      </c>
      <c r="B37" s="5"/>
      <c r="C37" s="5" t="s">
        <v>975</v>
      </c>
      <c r="D37" s="5"/>
      <c r="E37" s="5"/>
      <c r="F37" s="5"/>
      <c r="G37" s="5"/>
      <c r="H37" s="5"/>
    </row>
    <row r="38" spans="1:8">
      <c r="A38" s="5" t="s">
        <v>475</v>
      </c>
      <c r="B38" s="5"/>
      <c r="C38" s="5" t="s">
        <v>976</v>
      </c>
      <c r="D38" s="5"/>
      <c r="E38" s="5"/>
      <c r="F38" s="5"/>
      <c r="G38" s="5"/>
      <c r="H38" s="5"/>
    </row>
    <row r="39" spans="1:8">
      <c r="A39" s="5" t="s">
        <v>476</v>
      </c>
      <c r="B39" s="5"/>
      <c r="C39" s="5" t="s">
        <v>977</v>
      </c>
      <c r="D39" s="5"/>
      <c r="E39" s="5"/>
      <c r="F39" s="5"/>
      <c r="G39" s="5"/>
      <c r="H39" s="5"/>
    </row>
    <row r="40" spans="1:8">
      <c r="A40" s="31" t="s">
        <v>477</v>
      </c>
      <c r="B40" s="31" t="s">
        <v>980</v>
      </c>
      <c r="C40" s="31" t="s">
        <v>947</v>
      </c>
      <c r="D40" s="31"/>
      <c r="E40" s="31"/>
      <c r="F40" s="31"/>
      <c r="G40" s="31"/>
      <c r="H40" s="31" t="s">
        <v>1016</v>
      </c>
    </row>
    <row r="41" spans="1:8">
      <c r="A41" s="48" t="s">
        <v>478</v>
      </c>
      <c r="B41" s="48" t="s">
        <v>981</v>
      </c>
      <c r="C41" s="48" t="s">
        <v>946</v>
      </c>
      <c r="D41" s="48"/>
      <c r="E41" s="48"/>
      <c r="F41" s="48"/>
      <c r="G41" s="48"/>
      <c r="H41" s="48" t="s">
        <v>2224</v>
      </c>
    </row>
    <row r="42" spans="1:8">
      <c r="A42" s="5" t="s">
        <v>479</v>
      </c>
      <c r="B42" s="5" t="s">
        <v>982</v>
      </c>
      <c r="C42" s="5" t="s">
        <v>949</v>
      </c>
      <c r="D42" s="5"/>
      <c r="E42" s="5"/>
      <c r="F42" s="5"/>
      <c r="G42" s="5"/>
      <c r="H42" s="5" t="s">
        <v>1017</v>
      </c>
    </row>
    <row r="43" spans="1:8">
      <c r="A43" s="5" t="s">
        <v>480</v>
      </c>
      <c r="B43" s="5" t="s">
        <v>983</v>
      </c>
      <c r="C43" s="5" t="s">
        <v>950</v>
      </c>
      <c r="D43" s="5"/>
      <c r="E43" s="5"/>
      <c r="F43" s="5"/>
      <c r="G43" s="5"/>
      <c r="H43" s="5" t="s">
        <v>1018</v>
      </c>
    </row>
    <row r="44" spans="1:8">
      <c r="A44" s="5" t="s">
        <v>481</v>
      </c>
      <c r="B44" s="5" t="s">
        <v>984</v>
      </c>
      <c r="C44" s="5" t="s">
        <v>951</v>
      </c>
      <c r="D44" s="5"/>
      <c r="E44" s="5"/>
      <c r="F44" s="5"/>
      <c r="G44" s="5"/>
      <c r="H44" s="5"/>
    </row>
    <row r="45" spans="1:8">
      <c r="A45" s="5" t="s">
        <v>482</v>
      </c>
      <c r="B45" s="5" t="s">
        <v>985</v>
      </c>
      <c r="C45" s="5" t="s">
        <v>952</v>
      </c>
      <c r="D45" s="5"/>
      <c r="E45" s="5"/>
      <c r="F45" s="5"/>
      <c r="G45" s="5"/>
      <c r="H45" s="5"/>
    </row>
    <row r="46" spans="1:8">
      <c r="A46" s="5" t="s">
        <v>483</v>
      </c>
      <c r="B46" s="5"/>
      <c r="C46" s="5" t="s">
        <v>986</v>
      </c>
      <c r="D46" s="5"/>
      <c r="E46" s="16">
        <v>283673</v>
      </c>
      <c r="F46" s="5"/>
      <c r="G46" s="5"/>
      <c r="H46" s="5"/>
    </row>
    <row r="47" spans="1:8">
      <c r="A47" s="5" t="s">
        <v>484</v>
      </c>
      <c r="B47" s="5"/>
      <c r="C47" s="5" t="s">
        <v>987</v>
      </c>
      <c r="D47" s="5"/>
      <c r="E47" s="5"/>
      <c r="F47" s="5"/>
      <c r="G47" s="5"/>
      <c r="H47" s="5"/>
    </row>
    <row r="48" spans="1:8">
      <c r="A48" s="5" t="s">
        <v>485</v>
      </c>
      <c r="B48" s="5"/>
      <c r="C48" s="5" t="s">
        <v>981</v>
      </c>
      <c r="D48" s="5"/>
      <c r="E48" s="5"/>
      <c r="F48" s="5"/>
      <c r="G48" s="5"/>
      <c r="H48" s="5"/>
    </row>
    <row r="49" spans="1:8">
      <c r="A49" s="5" t="s">
        <v>486</v>
      </c>
      <c r="B49" s="5"/>
      <c r="C49" s="5" t="s">
        <v>988</v>
      </c>
      <c r="D49" s="5"/>
      <c r="E49" s="5"/>
      <c r="F49" s="5"/>
      <c r="G49" s="5"/>
      <c r="H49" s="5"/>
    </row>
    <row r="50" spans="1:8">
      <c r="A50" s="5" t="s">
        <v>487</v>
      </c>
      <c r="B50" s="5"/>
      <c r="C50" s="5" t="s">
        <v>989</v>
      </c>
      <c r="D50" s="5"/>
      <c r="E50" s="16"/>
      <c r="F50" s="5"/>
      <c r="G50" s="5"/>
      <c r="H50" s="5"/>
    </row>
    <row r="51" spans="1:8">
      <c r="A51" s="5"/>
      <c r="B51" s="5"/>
      <c r="C51" s="5" t="s">
        <v>990</v>
      </c>
      <c r="D51" s="5"/>
      <c r="E51" s="5"/>
      <c r="F51" s="5"/>
      <c r="G51" s="5"/>
      <c r="H51" s="5"/>
    </row>
    <row r="52" spans="1:8">
      <c r="A52" s="5"/>
      <c r="B52" s="5"/>
      <c r="C52" s="5" t="s">
        <v>991</v>
      </c>
      <c r="D52" s="5"/>
      <c r="E52" s="5"/>
      <c r="F52" s="5"/>
      <c r="G52" s="5"/>
      <c r="H52" s="5"/>
    </row>
    <row r="53" spans="1:8">
      <c r="A53" s="5"/>
      <c r="B53" s="5"/>
      <c r="C53" s="5" t="s">
        <v>992</v>
      </c>
      <c r="D53" s="5"/>
      <c r="E53" s="5"/>
      <c r="F53" s="5"/>
      <c r="G53" s="5"/>
      <c r="H53" s="5"/>
    </row>
    <row r="54" spans="1:8">
      <c r="A54" s="5"/>
      <c r="B54" s="5"/>
      <c r="C54" s="5" t="s">
        <v>993</v>
      </c>
      <c r="D54" s="5"/>
      <c r="E54" s="5"/>
      <c r="F54" s="5"/>
      <c r="G54" s="5"/>
      <c r="H54" s="5"/>
    </row>
    <row r="55" spans="1:8">
      <c r="A55" s="5"/>
      <c r="B55" s="5"/>
      <c r="C55" s="5" t="s">
        <v>994</v>
      </c>
      <c r="D55" s="5"/>
      <c r="E55" s="5"/>
      <c r="F55" s="5"/>
      <c r="G55" s="5"/>
      <c r="H55" s="5"/>
    </row>
    <row r="56" spans="1:8">
      <c r="A56" s="5"/>
      <c r="B56" s="5"/>
      <c r="C56" s="5" t="s">
        <v>995</v>
      </c>
      <c r="D56" s="5"/>
      <c r="E56" s="5"/>
      <c r="F56" s="5"/>
      <c r="G56" s="5"/>
      <c r="H56" s="5"/>
    </row>
    <row r="57" spans="1:8">
      <c r="A57" s="5"/>
      <c r="B57" s="5"/>
      <c r="C57" s="5" t="s">
        <v>996</v>
      </c>
      <c r="D57" s="5"/>
      <c r="E57" s="5"/>
      <c r="F57" s="5"/>
      <c r="G57" s="5"/>
      <c r="H57" s="5"/>
    </row>
    <row r="58" spans="1:8">
      <c r="A58" s="5"/>
      <c r="B58" s="5"/>
      <c r="C58" s="5" t="s">
        <v>997</v>
      </c>
      <c r="D58" s="5"/>
      <c r="E58" s="5"/>
      <c r="F58" s="5"/>
      <c r="G58" s="5"/>
      <c r="H58" s="5"/>
    </row>
    <row r="59" spans="1:8">
      <c r="A59" s="5"/>
      <c r="B59" s="5"/>
      <c r="C59" s="5" t="s">
        <v>998</v>
      </c>
      <c r="D59" s="5"/>
      <c r="E59" s="5"/>
      <c r="F59" s="5"/>
      <c r="G59" s="5"/>
      <c r="H59" s="5"/>
    </row>
    <row r="60" spans="1:8">
      <c r="A60" s="5"/>
      <c r="B60" s="5"/>
      <c r="C60" s="5" t="s">
        <v>999</v>
      </c>
      <c r="D60" s="5"/>
      <c r="E60" s="5"/>
      <c r="F60" s="5"/>
      <c r="G60" s="5"/>
      <c r="H60" s="5"/>
    </row>
    <row r="61" spans="1:8">
      <c r="A61" s="5"/>
      <c r="B61" s="5"/>
      <c r="C61" s="5" t="s">
        <v>1000</v>
      </c>
      <c r="D61" s="5"/>
      <c r="E61" s="5"/>
      <c r="F61" s="5"/>
      <c r="G61" s="5"/>
      <c r="H61" s="5"/>
    </row>
    <row r="62" spans="1:8">
      <c r="A62" s="5"/>
      <c r="B62" s="5"/>
      <c r="C62" s="5" t="s">
        <v>1001</v>
      </c>
      <c r="D62" s="5"/>
      <c r="E62" s="5"/>
      <c r="F62" s="5"/>
      <c r="G62" s="5"/>
      <c r="H62" s="5"/>
    </row>
    <row r="63" spans="1:8">
      <c r="A63" s="5"/>
      <c r="B63" s="5"/>
      <c r="C63" s="5" t="s">
        <v>1002</v>
      </c>
      <c r="D63" s="5"/>
      <c r="E63" s="5"/>
      <c r="F63" s="5"/>
      <c r="G63" s="5"/>
      <c r="H63" s="5"/>
    </row>
    <row r="64" spans="1:8">
      <c r="A64" s="5"/>
      <c r="B64" s="5"/>
      <c r="C64" s="5" t="s">
        <v>1003</v>
      </c>
      <c r="D64" s="5"/>
      <c r="E64" s="5"/>
      <c r="F64" s="5"/>
      <c r="G64" s="5"/>
      <c r="H64" s="5"/>
    </row>
    <row r="65" spans="1:8">
      <c r="A65" s="5"/>
      <c r="B65" s="5"/>
      <c r="C65" s="5" t="s">
        <v>1004</v>
      </c>
      <c r="D65" s="5"/>
      <c r="E65" s="5"/>
      <c r="F65" s="5"/>
      <c r="G65" s="5"/>
      <c r="H65" s="5"/>
    </row>
    <row r="66" spans="1:8">
      <c r="A66" s="5"/>
      <c r="B66" s="5"/>
      <c r="C66" s="5" t="s">
        <v>1005</v>
      </c>
      <c r="D66" s="5"/>
      <c r="E66" s="5"/>
      <c r="F66" s="5"/>
      <c r="G66" s="5"/>
      <c r="H66" s="5"/>
    </row>
    <row r="67" spans="1:8">
      <c r="A67" s="5"/>
      <c r="B67" s="5"/>
      <c r="C67" s="5" t="s">
        <v>1006</v>
      </c>
      <c r="D67" s="5"/>
      <c r="E67" s="5"/>
      <c r="F67" s="5"/>
      <c r="G67" s="5"/>
      <c r="H67" s="5"/>
    </row>
    <row r="68" spans="1:8">
      <c r="A68" s="5"/>
      <c r="B68" s="5"/>
      <c r="C68" s="5" t="s">
        <v>1007</v>
      </c>
      <c r="D68" s="5"/>
      <c r="E68" s="5"/>
      <c r="F68" s="5"/>
      <c r="G68" s="5"/>
      <c r="H68" s="5"/>
    </row>
    <row r="69" spans="1:8">
      <c r="A69" s="5"/>
      <c r="B69" s="5"/>
      <c r="C69" s="5" t="s">
        <v>1008</v>
      </c>
      <c r="D69" s="5"/>
      <c r="E69" s="5"/>
      <c r="F69" s="5"/>
      <c r="G69" s="5"/>
      <c r="H69" s="5"/>
    </row>
    <row r="70" spans="1:8">
      <c r="A70" s="5"/>
      <c r="B70" s="5"/>
      <c r="C70" s="5" t="s">
        <v>1009</v>
      </c>
      <c r="D70" s="5"/>
      <c r="E70" s="5"/>
      <c r="F70" s="5"/>
      <c r="G70" s="5"/>
      <c r="H70" s="5"/>
    </row>
    <row r="71" spans="1:8">
      <c r="A71" s="5"/>
      <c r="B71" s="5" t="s">
        <v>1010</v>
      </c>
      <c r="C71" s="5" t="s">
        <v>947</v>
      </c>
      <c r="D71" s="5"/>
      <c r="E71" s="5"/>
      <c r="F71" s="5"/>
      <c r="G71" s="5"/>
      <c r="H71" s="5" t="s">
        <v>1015</v>
      </c>
    </row>
    <row r="72" spans="1:8">
      <c r="A72" s="5"/>
      <c r="B72" s="5" t="s">
        <v>28</v>
      </c>
      <c r="C72" s="5" t="s">
        <v>946</v>
      </c>
      <c r="D72" s="5"/>
      <c r="E72" s="5"/>
      <c r="F72" s="5"/>
      <c r="G72" s="5"/>
      <c r="H72" s="5" t="s">
        <v>26</v>
      </c>
    </row>
    <row r="73" spans="1:8">
      <c r="A73" s="5"/>
      <c r="B73" s="5"/>
      <c r="C73" s="5" t="s">
        <v>949</v>
      </c>
      <c r="D73" s="5"/>
      <c r="E73" s="5"/>
      <c r="F73" s="5"/>
      <c r="G73" s="5"/>
      <c r="H73" s="5"/>
    </row>
    <row r="74" spans="1:8">
      <c r="A74" s="5"/>
      <c r="B74" s="5"/>
      <c r="C74" s="5" t="s">
        <v>950</v>
      </c>
      <c r="D74" s="5"/>
      <c r="E74" s="5"/>
      <c r="F74" s="5"/>
      <c r="G74" s="5"/>
      <c r="H74" s="5"/>
    </row>
    <row r="75" spans="1:8">
      <c r="A75" s="5"/>
      <c r="B75" s="5"/>
      <c r="C75" s="5" t="s">
        <v>951</v>
      </c>
      <c r="D75" s="5"/>
      <c r="E75" s="5"/>
      <c r="F75" s="5"/>
      <c r="G75" s="5"/>
      <c r="H75" s="5"/>
    </row>
    <row r="76" spans="1:8">
      <c r="A76" s="5"/>
      <c r="B76" s="5"/>
      <c r="C76" s="5" t="s">
        <v>952</v>
      </c>
      <c r="D76" s="5"/>
      <c r="E76" s="5"/>
      <c r="F76" s="5"/>
      <c r="G76" s="5"/>
      <c r="H76" s="5"/>
    </row>
    <row r="77" spans="1:8">
      <c r="A77" s="5"/>
      <c r="B77" s="5"/>
      <c r="C77" s="5" t="s">
        <v>1011</v>
      </c>
      <c r="D77" s="5"/>
      <c r="E77" s="5"/>
      <c r="F77" s="5"/>
      <c r="G77" s="5"/>
      <c r="H77" s="5"/>
    </row>
    <row r="78" spans="1:8">
      <c r="A78" s="31"/>
      <c r="B78" s="31"/>
      <c r="C78" s="31" t="s">
        <v>1012</v>
      </c>
      <c r="D78" s="31"/>
      <c r="E78" s="31"/>
      <c r="F78" s="31"/>
      <c r="G78" s="31"/>
      <c r="H78" s="31"/>
    </row>
    <row r="79" spans="1:8">
      <c r="A79" s="48"/>
      <c r="B79" s="48"/>
      <c r="C79" s="48" t="s">
        <v>1013</v>
      </c>
      <c r="D79" s="48"/>
      <c r="E79" s="48"/>
      <c r="F79" s="48"/>
      <c r="G79" s="48"/>
      <c r="H79" s="48"/>
    </row>
    <row r="80" spans="1:8">
      <c r="A80" s="5"/>
      <c r="B80" s="31"/>
      <c r="C80" s="31" t="s">
        <v>1014</v>
      </c>
      <c r="D80" s="31"/>
      <c r="E80" s="31"/>
      <c r="F80" s="31"/>
      <c r="G80" s="31"/>
      <c r="H80" s="31"/>
    </row>
    <row r="81" spans="1:8">
      <c r="A81" s="5"/>
      <c r="B81" s="3" t="s">
        <v>512</v>
      </c>
      <c r="C81" s="3" t="s">
        <v>947</v>
      </c>
      <c r="D81" s="3"/>
      <c r="E81" s="3"/>
      <c r="F81" s="3"/>
      <c r="G81" s="3"/>
      <c r="H81" s="3"/>
    </row>
    <row r="82" spans="1:8">
      <c r="A82" s="5"/>
      <c r="B82" s="5" t="s">
        <v>495</v>
      </c>
      <c r="C82" s="5" t="s">
        <v>1019</v>
      </c>
      <c r="D82" s="5"/>
      <c r="E82" s="5"/>
      <c r="F82" s="5"/>
      <c r="G82" s="5"/>
      <c r="H82" s="5"/>
    </row>
    <row r="83" spans="1:8">
      <c r="A83" s="5"/>
      <c r="B83" s="5" t="s">
        <v>496</v>
      </c>
      <c r="C83" s="5" t="s">
        <v>949</v>
      </c>
      <c r="D83" s="5"/>
      <c r="E83" s="5"/>
      <c r="F83" s="5"/>
      <c r="G83" s="5"/>
      <c r="H83" s="5"/>
    </row>
    <row r="84" spans="1:8">
      <c r="A84" s="5"/>
      <c r="B84" s="5" t="s">
        <v>497</v>
      </c>
      <c r="C84" s="5" t="s">
        <v>950</v>
      </c>
      <c r="D84" s="5"/>
      <c r="E84" s="5"/>
      <c r="F84" s="5"/>
      <c r="G84" s="5"/>
      <c r="H84" s="5"/>
    </row>
    <row r="85" spans="1:8">
      <c r="A85" s="5"/>
      <c r="B85" s="5" t="s">
        <v>493</v>
      </c>
      <c r="C85" s="5" t="s">
        <v>951</v>
      </c>
      <c r="D85" s="5"/>
      <c r="E85" s="5"/>
      <c r="F85" s="5"/>
      <c r="G85" s="5"/>
      <c r="H85" s="5"/>
    </row>
    <row r="86" spans="1:8">
      <c r="A86" s="5"/>
      <c r="B86" s="7" t="s">
        <v>1123</v>
      </c>
      <c r="C86" s="7" t="s">
        <v>952</v>
      </c>
      <c r="D86" s="7"/>
      <c r="E86" s="7"/>
      <c r="F86" s="7"/>
      <c r="G86" s="7"/>
      <c r="H86" s="7"/>
    </row>
    <row r="87" spans="1:8">
      <c r="A87" s="5"/>
      <c r="B87" s="3" t="s">
        <v>513</v>
      </c>
      <c r="C87" s="3" t="s">
        <v>1020</v>
      </c>
      <c r="D87" s="3"/>
      <c r="E87" s="3"/>
      <c r="F87" s="3"/>
      <c r="G87" s="3"/>
      <c r="H87" s="3"/>
    </row>
    <row r="88" spans="1:8">
      <c r="A88" s="5"/>
      <c r="B88" s="5" t="s">
        <v>498</v>
      </c>
      <c r="C88" s="5" t="s">
        <v>1021</v>
      </c>
      <c r="D88" s="5"/>
      <c r="E88" s="5"/>
      <c r="F88" s="5"/>
      <c r="G88" s="5"/>
      <c r="H88" s="5"/>
    </row>
    <row r="89" spans="1:8">
      <c r="A89" s="5"/>
      <c r="B89" s="5" t="s">
        <v>499</v>
      </c>
      <c r="C89" s="5"/>
      <c r="D89" s="5"/>
      <c r="E89" s="5"/>
      <c r="F89" s="5"/>
      <c r="G89" s="5"/>
      <c r="H89" s="5"/>
    </row>
    <row r="90" spans="1:8">
      <c r="A90" s="5"/>
      <c r="B90" s="5" t="s">
        <v>500</v>
      </c>
      <c r="C90" s="5"/>
      <c r="D90" s="5"/>
      <c r="E90" s="5"/>
      <c r="F90" s="5"/>
      <c r="G90" s="5"/>
      <c r="H90" s="5"/>
    </row>
    <row r="91" spans="1:8">
      <c r="A91" s="5"/>
      <c r="B91" s="5" t="s">
        <v>501</v>
      </c>
      <c r="C91" s="5"/>
      <c r="D91" s="5"/>
      <c r="E91" s="5"/>
      <c r="F91" s="5"/>
      <c r="G91" s="5"/>
      <c r="H91" s="5"/>
    </row>
    <row r="92" spans="1:8">
      <c r="A92" s="5"/>
      <c r="B92" s="7" t="s">
        <v>1124</v>
      </c>
      <c r="C92" s="7"/>
      <c r="D92" s="7"/>
      <c r="E92" s="7"/>
      <c r="F92" s="7"/>
      <c r="G92" s="7"/>
      <c r="H92" s="7"/>
    </row>
    <row r="93" spans="1:8">
      <c r="A93" s="5"/>
      <c r="B93" s="3" t="s">
        <v>514</v>
      </c>
      <c r="C93" s="3" t="s">
        <v>1022</v>
      </c>
      <c r="D93" s="3"/>
      <c r="E93" s="3"/>
      <c r="F93" s="3"/>
      <c r="G93" s="3"/>
      <c r="H93" s="3"/>
    </row>
    <row r="94" spans="1:8">
      <c r="A94" s="5"/>
      <c r="B94" s="5" t="s">
        <v>502</v>
      </c>
      <c r="C94" s="5" t="s">
        <v>1023</v>
      </c>
      <c r="D94" s="5"/>
      <c r="E94" s="5"/>
      <c r="F94" s="5"/>
      <c r="G94" s="5"/>
      <c r="H94" s="5"/>
    </row>
    <row r="95" spans="1:8">
      <c r="A95" s="5"/>
      <c r="B95" s="5" t="s">
        <v>503</v>
      </c>
      <c r="C95" s="5"/>
      <c r="D95" s="5"/>
      <c r="E95" s="5"/>
      <c r="F95" s="5"/>
      <c r="G95" s="5"/>
      <c r="H95" s="5"/>
    </row>
    <row r="96" spans="1:8">
      <c r="A96" s="5"/>
      <c r="B96" s="46" t="s">
        <v>1125</v>
      </c>
      <c r="C96" s="7"/>
      <c r="D96" s="7"/>
      <c r="E96" s="7"/>
      <c r="F96" s="7"/>
      <c r="G96" s="7"/>
      <c r="H96" s="7"/>
    </row>
    <row r="97" spans="1:8">
      <c r="A97" s="48"/>
      <c r="B97" s="3" t="s">
        <v>515</v>
      </c>
      <c r="C97" s="3" t="s">
        <v>1024</v>
      </c>
      <c r="D97" s="3"/>
      <c r="E97" s="3"/>
      <c r="F97" s="3"/>
      <c r="G97" s="3"/>
      <c r="H97" s="3" t="s">
        <v>1026</v>
      </c>
    </row>
    <row r="98" spans="1:8">
      <c r="A98" s="5"/>
      <c r="B98" s="5" t="s">
        <v>504</v>
      </c>
      <c r="C98" s="5" t="s">
        <v>1025</v>
      </c>
      <c r="D98" s="5"/>
      <c r="E98" s="5"/>
      <c r="F98" s="5"/>
      <c r="G98" s="5"/>
      <c r="H98" s="5" t="s">
        <v>1027</v>
      </c>
    </row>
    <row r="99" spans="1:8">
      <c r="A99" s="5"/>
      <c r="B99" s="5" t="s">
        <v>505</v>
      </c>
      <c r="C99" s="5"/>
      <c r="D99" s="5"/>
      <c r="E99" s="5"/>
      <c r="F99" s="5"/>
      <c r="G99" s="5"/>
      <c r="H99" s="5"/>
    </row>
    <row r="100" spans="1:8">
      <c r="A100" s="7"/>
      <c r="B100" s="46" t="s">
        <v>1126</v>
      </c>
      <c r="C100" s="7"/>
      <c r="D100" s="7"/>
      <c r="E100" s="7"/>
      <c r="F100" s="7"/>
      <c r="G100" s="7"/>
      <c r="H100" s="7"/>
    </row>
    <row r="101" spans="1:8">
      <c r="A101" s="5"/>
      <c r="B101" s="3" t="s">
        <v>516</v>
      </c>
      <c r="C101" s="3" t="s">
        <v>1020</v>
      </c>
      <c r="D101" s="3"/>
      <c r="E101" s="3"/>
      <c r="F101" s="3"/>
      <c r="G101" s="3"/>
      <c r="H101" s="3" t="s">
        <v>1028</v>
      </c>
    </row>
    <row r="102" spans="1:8">
      <c r="A102" s="5"/>
      <c r="B102" s="5" t="s">
        <v>506</v>
      </c>
      <c r="C102" s="5" t="s">
        <v>1021</v>
      </c>
      <c r="D102" s="5"/>
      <c r="E102" s="5"/>
      <c r="F102" s="5"/>
      <c r="G102" s="5"/>
      <c r="H102" s="5" t="s">
        <v>1029</v>
      </c>
    </row>
    <row r="103" spans="1:8">
      <c r="A103" s="5"/>
      <c r="B103" s="5" t="s">
        <v>507</v>
      </c>
      <c r="C103" s="5" t="s">
        <v>1031</v>
      </c>
      <c r="D103" s="5"/>
      <c r="E103" s="16">
        <v>22885</v>
      </c>
      <c r="F103" s="5"/>
      <c r="G103" s="5"/>
      <c r="H103" s="5" t="s">
        <v>1030</v>
      </c>
    </row>
    <row r="104" spans="1:8">
      <c r="A104" s="5"/>
      <c r="B104" s="5" t="s">
        <v>508</v>
      </c>
      <c r="C104" s="5" t="s">
        <v>24</v>
      </c>
      <c r="D104" s="5"/>
      <c r="E104" s="5"/>
      <c r="F104" s="5"/>
      <c r="G104" s="5"/>
      <c r="H104" s="5"/>
    </row>
    <row r="105" spans="1:8">
      <c r="A105" s="5"/>
      <c r="B105" s="15" t="s">
        <v>1127</v>
      </c>
      <c r="C105" s="5" t="s">
        <v>1032</v>
      </c>
      <c r="D105" s="5"/>
      <c r="E105" s="5"/>
      <c r="F105" s="5"/>
      <c r="G105" s="5"/>
      <c r="H105" s="5"/>
    </row>
    <row r="106" spans="1:8">
      <c r="A106" s="5"/>
      <c r="B106" s="5"/>
      <c r="C106" s="5" t="s">
        <v>1033</v>
      </c>
      <c r="D106" s="5"/>
      <c r="E106" s="5"/>
      <c r="F106" s="5"/>
      <c r="G106" s="5"/>
      <c r="H106" s="5"/>
    </row>
    <row r="107" spans="1:8">
      <c r="A107" s="5"/>
      <c r="B107" s="5"/>
      <c r="C107" s="5" t="s">
        <v>1034</v>
      </c>
      <c r="D107" s="5"/>
      <c r="E107" s="5"/>
      <c r="F107" s="5"/>
      <c r="G107" s="5"/>
      <c r="H107" s="5"/>
    </row>
    <row r="108" spans="1:8">
      <c r="A108" s="5"/>
      <c r="B108" s="5"/>
      <c r="C108" s="5" t="s">
        <v>1035</v>
      </c>
      <c r="D108" s="5"/>
      <c r="E108" s="5"/>
      <c r="F108" s="5"/>
      <c r="G108" s="5"/>
      <c r="H108" s="5"/>
    </row>
    <row r="109" spans="1:8">
      <c r="A109" s="5"/>
      <c r="B109" s="7"/>
      <c r="C109" s="7" t="s">
        <v>1036</v>
      </c>
      <c r="D109" s="7"/>
      <c r="E109" s="7"/>
      <c r="F109" s="7"/>
      <c r="G109" s="7"/>
      <c r="H109" s="7"/>
    </row>
    <row r="110" spans="1:8">
      <c r="A110" s="48"/>
      <c r="B110" s="3" t="s">
        <v>517</v>
      </c>
      <c r="C110" s="3" t="s">
        <v>1020</v>
      </c>
      <c r="D110" s="3"/>
      <c r="E110" s="3"/>
      <c r="F110" s="3"/>
      <c r="G110" s="3"/>
      <c r="H110" s="3"/>
    </row>
    <row r="111" spans="1:8">
      <c r="A111" s="5"/>
      <c r="B111" s="5" t="s">
        <v>509</v>
      </c>
      <c r="C111" s="5" t="s">
        <v>1037</v>
      </c>
      <c r="D111" s="5"/>
      <c r="E111" s="5"/>
      <c r="F111" s="5"/>
      <c r="G111" s="5"/>
      <c r="H111" s="5"/>
    </row>
    <row r="112" spans="1:8">
      <c r="A112" s="5"/>
      <c r="B112" s="5" t="s">
        <v>510</v>
      </c>
      <c r="C112" s="5" t="s">
        <v>1038</v>
      </c>
      <c r="D112" s="5"/>
      <c r="E112" s="5"/>
      <c r="F112" s="5"/>
      <c r="G112" s="5"/>
      <c r="H112" s="5"/>
    </row>
    <row r="113" spans="1:8">
      <c r="A113" s="5"/>
      <c r="B113" s="5" t="s">
        <v>26</v>
      </c>
      <c r="C113" s="5" t="s">
        <v>1039</v>
      </c>
      <c r="D113" s="5"/>
      <c r="E113" s="5"/>
      <c r="F113" s="5"/>
      <c r="G113" s="5"/>
      <c r="H113" s="5"/>
    </row>
    <row r="114" spans="1:8">
      <c r="A114" s="5"/>
      <c r="B114" s="7"/>
      <c r="C114" s="7" t="s">
        <v>141</v>
      </c>
      <c r="D114" s="7"/>
      <c r="E114" s="7"/>
      <c r="F114" s="7"/>
      <c r="G114" s="7"/>
      <c r="H114" s="7"/>
    </row>
    <row r="115" spans="1:8">
      <c r="A115" s="48"/>
      <c r="B115" s="14" t="s">
        <v>494</v>
      </c>
      <c r="C115" s="3" t="s">
        <v>1040</v>
      </c>
      <c r="D115" s="3"/>
      <c r="E115" s="47">
        <v>6259.5</v>
      </c>
      <c r="F115" s="3"/>
      <c r="G115" s="3"/>
      <c r="H115" s="3" t="s">
        <v>1054</v>
      </c>
    </row>
    <row r="116" spans="1:8">
      <c r="A116" s="31"/>
      <c r="B116" s="31"/>
      <c r="C116" s="31" t="s">
        <v>1041</v>
      </c>
      <c r="D116" s="31"/>
      <c r="E116" s="31"/>
      <c r="F116" s="31"/>
      <c r="G116" s="31"/>
      <c r="H116" s="31" t="s">
        <v>1055</v>
      </c>
    </row>
    <row r="117" spans="1:8">
      <c r="A117" s="48"/>
      <c r="B117" s="48"/>
      <c r="C117" s="48" t="s">
        <v>1042</v>
      </c>
      <c r="D117" s="48"/>
      <c r="E117" s="48"/>
      <c r="F117" s="48"/>
      <c r="G117" s="48"/>
      <c r="H117" s="48"/>
    </row>
    <row r="118" spans="1:8">
      <c r="A118" s="5"/>
      <c r="B118" s="5"/>
      <c r="C118" s="5" t="s">
        <v>24</v>
      </c>
      <c r="D118" s="5"/>
      <c r="E118" s="5"/>
      <c r="F118" s="5"/>
      <c r="G118" s="5"/>
      <c r="H118" s="5"/>
    </row>
    <row r="119" spans="1:8">
      <c r="A119" s="5"/>
      <c r="B119" s="5"/>
      <c r="C119" s="5" t="s">
        <v>1043</v>
      </c>
      <c r="D119" s="5"/>
      <c r="E119" s="5"/>
      <c r="F119" s="5"/>
      <c r="G119" s="5"/>
      <c r="H119" s="5"/>
    </row>
    <row r="120" spans="1:8">
      <c r="A120" s="5"/>
      <c r="B120" s="5"/>
      <c r="C120" s="5" t="s">
        <v>1044</v>
      </c>
      <c r="D120" s="5"/>
      <c r="E120" s="16">
        <v>263970</v>
      </c>
      <c r="F120" s="5"/>
      <c r="G120" s="5"/>
      <c r="H120" s="5" t="s">
        <v>1056</v>
      </c>
    </row>
    <row r="121" spans="1:8">
      <c r="A121" s="5"/>
      <c r="B121" s="5"/>
      <c r="C121" s="5" t="s">
        <v>1045</v>
      </c>
      <c r="D121" s="5"/>
      <c r="E121" s="5"/>
      <c r="F121" s="5"/>
      <c r="G121" s="5"/>
      <c r="H121" s="5" t="s">
        <v>1057</v>
      </c>
    </row>
    <row r="122" spans="1:8">
      <c r="A122" s="5"/>
      <c r="B122" s="5"/>
      <c r="C122" s="5" t="s">
        <v>1046</v>
      </c>
      <c r="D122" s="5"/>
      <c r="E122" s="5"/>
      <c r="F122" s="5"/>
      <c r="G122" s="5"/>
      <c r="H122" s="5" t="s">
        <v>1058</v>
      </c>
    </row>
    <row r="123" spans="1:8">
      <c r="A123" s="5"/>
      <c r="B123" s="5"/>
      <c r="C123" s="5" t="s">
        <v>1047</v>
      </c>
      <c r="D123" s="5"/>
      <c r="E123" s="5"/>
      <c r="F123" s="5"/>
      <c r="G123" s="5"/>
      <c r="H123" s="5"/>
    </row>
    <row r="124" spans="1:8">
      <c r="A124" s="5"/>
      <c r="B124" s="5"/>
      <c r="C124" s="5" t="s">
        <v>1048</v>
      </c>
      <c r="D124" s="5"/>
      <c r="E124" s="5"/>
      <c r="F124" s="5"/>
      <c r="G124" s="5"/>
      <c r="H124" s="5"/>
    </row>
    <row r="125" spans="1:8">
      <c r="A125" s="5"/>
      <c r="B125" s="5"/>
      <c r="C125" s="5" t="s">
        <v>1049</v>
      </c>
      <c r="D125" s="5"/>
      <c r="E125" s="16">
        <v>175936</v>
      </c>
      <c r="F125" s="5"/>
      <c r="G125" s="5"/>
      <c r="H125" s="5"/>
    </row>
    <row r="126" spans="1:8">
      <c r="A126" s="5"/>
      <c r="B126" s="5"/>
      <c r="C126" s="5" t="s">
        <v>1050</v>
      </c>
      <c r="D126" s="5"/>
      <c r="E126" s="5"/>
      <c r="F126" s="5"/>
      <c r="G126" s="5"/>
      <c r="H126" s="5"/>
    </row>
    <row r="127" spans="1:8">
      <c r="A127" s="5"/>
      <c r="B127" s="5"/>
      <c r="C127" s="5" t="s">
        <v>1051</v>
      </c>
      <c r="D127" s="5"/>
      <c r="E127" s="5"/>
      <c r="F127" s="5"/>
      <c r="G127" s="5"/>
      <c r="H127" s="5"/>
    </row>
    <row r="128" spans="1:8">
      <c r="A128" s="5"/>
      <c r="B128" s="5"/>
      <c r="C128" s="5" t="s">
        <v>1052</v>
      </c>
      <c r="D128" s="5"/>
      <c r="E128" s="5"/>
      <c r="F128" s="5"/>
      <c r="G128" s="5"/>
      <c r="H128" s="5"/>
    </row>
    <row r="129" spans="1:8">
      <c r="A129" s="31"/>
      <c r="B129" s="31"/>
      <c r="C129" s="31" t="s">
        <v>1053</v>
      </c>
      <c r="D129" s="31"/>
      <c r="E129" s="31"/>
      <c r="F129" s="31"/>
      <c r="G129" s="31"/>
      <c r="H129" s="31"/>
    </row>
    <row r="130" spans="1:8">
      <c r="A130" s="143"/>
      <c r="B130" s="144"/>
      <c r="C130" s="18" t="s">
        <v>1109</v>
      </c>
      <c r="D130" s="20">
        <v>1600000</v>
      </c>
      <c r="E130" s="52">
        <f>SUM(E6:E129)</f>
        <v>1038043.5</v>
      </c>
      <c r="F130" s="76">
        <f>E130*100/D130</f>
        <v>64.87771875</v>
      </c>
      <c r="G130" s="76">
        <f>D130-E130</f>
        <v>561956.5</v>
      </c>
      <c r="H130" s="142"/>
    </row>
  </sheetData>
  <mergeCells count="7">
    <mergeCell ref="A1:H1"/>
    <mergeCell ref="H3:H5"/>
    <mergeCell ref="D4:G4"/>
    <mergeCell ref="A3:A5"/>
    <mergeCell ref="B4:B5"/>
    <mergeCell ref="C4:C5"/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5"/>
  <sheetViews>
    <sheetView view="pageBreakPreview" topLeftCell="A154" zoomScale="60" workbookViewId="0">
      <selection activeCell="A173" sqref="A173:H173"/>
    </sheetView>
  </sheetViews>
  <sheetFormatPr defaultRowHeight="24"/>
  <cols>
    <col min="1" max="1" width="34.75" bestFit="1" customWidth="1"/>
    <col min="2" max="2" width="35.375" bestFit="1" customWidth="1"/>
    <col min="3" max="3" width="33.5" bestFit="1" customWidth="1"/>
    <col min="4" max="4" width="11.75" bestFit="1" customWidth="1"/>
    <col min="5" max="5" width="11.75" customWidth="1"/>
    <col min="6" max="6" width="13" customWidth="1"/>
    <col min="7" max="7" width="12" customWidth="1"/>
    <col min="8" max="8" width="36" bestFit="1" customWidth="1"/>
  </cols>
  <sheetData>
    <row r="1" spans="1:8" ht="27.75">
      <c r="A1" s="224" t="s">
        <v>14</v>
      </c>
      <c r="B1" s="224"/>
      <c r="C1" s="224"/>
      <c r="D1" s="224"/>
      <c r="E1" s="224"/>
      <c r="F1" s="224"/>
      <c r="G1" s="224"/>
      <c r="H1" s="224"/>
    </row>
    <row r="2" spans="1:8">
      <c r="A2" s="216" t="s">
        <v>0</v>
      </c>
      <c r="B2" s="216" t="s">
        <v>2</v>
      </c>
      <c r="C2" s="216"/>
      <c r="D2" s="216"/>
      <c r="E2" s="216"/>
      <c r="F2" s="216"/>
      <c r="G2" s="216"/>
      <c r="H2" s="216" t="s">
        <v>8</v>
      </c>
    </row>
    <row r="3" spans="1:8">
      <c r="A3" s="216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6"/>
    </row>
    <row r="4" spans="1:8">
      <c r="A4" s="216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6"/>
    </row>
    <row r="5" spans="1:8">
      <c r="A5" s="14" t="s">
        <v>345</v>
      </c>
      <c r="B5" s="3" t="s">
        <v>365</v>
      </c>
      <c r="C5" s="178" t="s">
        <v>1887</v>
      </c>
      <c r="D5" s="179"/>
      <c r="E5" s="180">
        <v>174760</v>
      </c>
      <c r="F5" s="179"/>
      <c r="G5" s="179"/>
      <c r="H5" s="72"/>
    </row>
    <row r="6" spans="1:8">
      <c r="A6" s="15" t="s">
        <v>346</v>
      </c>
      <c r="B6" s="5" t="s">
        <v>352</v>
      </c>
      <c r="C6" s="5" t="s">
        <v>2057</v>
      </c>
      <c r="D6" s="27"/>
      <c r="E6" s="181">
        <v>11450000</v>
      </c>
      <c r="F6" s="27"/>
      <c r="G6" s="27"/>
      <c r="H6" s="5"/>
    </row>
    <row r="7" spans="1:8">
      <c r="A7" s="15" t="s">
        <v>28</v>
      </c>
      <c r="B7" s="5" t="s">
        <v>353</v>
      </c>
      <c r="C7" s="5" t="s">
        <v>2058</v>
      </c>
      <c r="D7" s="27"/>
      <c r="E7" s="181"/>
      <c r="F7" s="27"/>
      <c r="G7" s="27"/>
      <c r="H7" s="5"/>
    </row>
    <row r="8" spans="1:8">
      <c r="A8" s="6" t="s">
        <v>1</v>
      </c>
      <c r="B8" s="5" t="s">
        <v>354</v>
      </c>
      <c r="C8" s="5" t="s">
        <v>2059</v>
      </c>
      <c r="D8" s="27"/>
      <c r="E8" s="181"/>
      <c r="F8" s="27"/>
      <c r="G8" s="27"/>
      <c r="H8" s="5"/>
    </row>
    <row r="9" spans="1:8">
      <c r="A9" s="15" t="s">
        <v>25</v>
      </c>
      <c r="B9" s="5" t="s">
        <v>355</v>
      </c>
      <c r="C9" s="5" t="s">
        <v>2060</v>
      </c>
      <c r="D9" s="27"/>
      <c r="E9" s="181"/>
      <c r="F9" s="27"/>
      <c r="G9" s="27"/>
      <c r="H9" s="5"/>
    </row>
    <row r="10" spans="1:8">
      <c r="A10" s="5" t="s">
        <v>321</v>
      </c>
      <c r="B10" s="46" t="s">
        <v>1115</v>
      </c>
      <c r="C10" s="7" t="s">
        <v>2061</v>
      </c>
      <c r="D10" s="33"/>
      <c r="E10" s="189"/>
      <c r="F10" s="33"/>
      <c r="G10" s="33"/>
      <c r="H10" s="7"/>
    </row>
    <row r="11" spans="1:8">
      <c r="A11" s="5" t="s">
        <v>322</v>
      </c>
      <c r="B11" s="3" t="s">
        <v>366</v>
      </c>
      <c r="C11" s="3"/>
      <c r="D11" s="26">
        <v>1000000</v>
      </c>
      <c r="E11" s="183"/>
      <c r="F11" s="26"/>
      <c r="G11" s="26"/>
      <c r="H11" s="3"/>
    </row>
    <row r="12" spans="1:8">
      <c r="A12" s="5" t="s">
        <v>323</v>
      </c>
      <c r="B12" s="5" t="s">
        <v>347</v>
      </c>
      <c r="C12" s="5"/>
      <c r="D12" s="27" t="s">
        <v>2225</v>
      </c>
      <c r="E12" s="181"/>
      <c r="F12" s="27"/>
      <c r="G12" s="27"/>
      <c r="H12" s="5"/>
    </row>
    <row r="13" spans="1:8">
      <c r="A13" s="15" t="s">
        <v>27</v>
      </c>
      <c r="B13" s="78" t="s">
        <v>2065</v>
      </c>
      <c r="C13" s="31"/>
      <c r="D13" s="32"/>
      <c r="E13" s="182"/>
      <c r="F13" s="32"/>
      <c r="G13" s="32"/>
      <c r="H13" s="31"/>
    </row>
    <row r="14" spans="1:8">
      <c r="A14" s="5" t="s">
        <v>319</v>
      </c>
      <c r="B14" s="48" t="s">
        <v>367</v>
      </c>
      <c r="C14" s="48"/>
      <c r="D14" s="53"/>
      <c r="E14" s="190"/>
      <c r="F14" s="53"/>
      <c r="G14" s="53"/>
      <c r="H14" s="5" t="s">
        <v>2062</v>
      </c>
    </row>
    <row r="15" spans="1:8">
      <c r="A15" s="5" t="s">
        <v>320</v>
      </c>
      <c r="B15" s="5" t="s">
        <v>356</v>
      </c>
      <c r="C15" s="5"/>
      <c r="D15" s="27"/>
      <c r="E15" s="181"/>
      <c r="F15" s="27"/>
      <c r="G15" s="27"/>
      <c r="H15" s="5" t="s">
        <v>2063</v>
      </c>
    </row>
    <row r="16" spans="1:8">
      <c r="A16" s="5" t="s">
        <v>324</v>
      </c>
      <c r="B16" s="5" t="s">
        <v>357</v>
      </c>
      <c r="C16" s="5"/>
      <c r="D16" s="27"/>
      <c r="E16" s="181"/>
      <c r="F16" s="27"/>
      <c r="G16" s="27"/>
      <c r="H16" s="5" t="s">
        <v>2064</v>
      </c>
    </row>
    <row r="17" spans="1:8">
      <c r="A17" s="5" t="s">
        <v>325</v>
      </c>
      <c r="B17" s="5" t="s">
        <v>358</v>
      </c>
      <c r="C17" s="5"/>
      <c r="D17" s="27"/>
      <c r="E17" s="181"/>
      <c r="F17" s="27"/>
      <c r="G17" s="27"/>
      <c r="H17" s="5"/>
    </row>
    <row r="18" spans="1:8">
      <c r="A18" s="5" t="s">
        <v>326</v>
      </c>
      <c r="B18" s="5" t="s">
        <v>359</v>
      </c>
      <c r="C18" s="5"/>
      <c r="D18" s="27"/>
      <c r="E18" s="181"/>
      <c r="F18" s="27"/>
      <c r="G18" s="27"/>
      <c r="H18" s="5"/>
    </row>
    <row r="19" spans="1:8">
      <c r="A19" s="5" t="s">
        <v>327</v>
      </c>
      <c r="B19" s="46" t="s">
        <v>2066</v>
      </c>
      <c r="C19" s="7"/>
      <c r="D19" s="33"/>
      <c r="E19" s="189"/>
      <c r="F19" s="33"/>
      <c r="G19" s="33"/>
      <c r="H19" s="7"/>
    </row>
    <row r="20" spans="1:8">
      <c r="A20" s="5" t="s">
        <v>328</v>
      </c>
      <c r="B20" s="3" t="s">
        <v>368</v>
      </c>
      <c r="C20" s="3" t="s">
        <v>2070</v>
      </c>
      <c r="D20" s="26"/>
      <c r="E20" s="183">
        <v>343810</v>
      </c>
      <c r="F20" s="26"/>
      <c r="G20" s="26"/>
      <c r="H20" s="3" t="s">
        <v>2068</v>
      </c>
    </row>
    <row r="21" spans="1:8">
      <c r="A21" s="5" t="s">
        <v>329</v>
      </c>
      <c r="B21" s="5" t="s">
        <v>360</v>
      </c>
      <c r="C21" s="5" t="s">
        <v>2071</v>
      </c>
      <c r="D21" s="27"/>
      <c r="E21" s="181"/>
      <c r="F21" s="27"/>
      <c r="G21" s="27"/>
      <c r="H21" s="5" t="s">
        <v>2069</v>
      </c>
    </row>
    <row r="22" spans="1:8">
      <c r="A22" s="5" t="s">
        <v>330</v>
      </c>
      <c r="B22" s="5" t="s">
        <v>348</v>
      </c>
      <c r="C22" s="5" t="s">
        <v>2072</v>
      </c>
      <c r="D22" s="27"/>
      <c r="E22" s="181">
        <v>140000</v>
      </c>
      <c r="F22" s="27"/>
      <c r="G22" s="27"/>
      <c r="H22" s="5"/>
    </row>
    <row r="23" spans="1:8">
      <c r="A23" s="5" t="s">
        <v>331</v>
      </c>
      <c r="B23" s="5" t="s">
        <v>349</v>
      </c>
      <c r="C23" s="5" t="s">
        <v>2073</v>
      </c>
      <c r="D23" s="27"/>
      <c r="E23" s="181"/>
      <c r="F23" s="27"/>
      <c r="G23" s="27"/>
      <c r="H23" s="5"/>
    </row>
    <row r="24" spans="1:8">
      <c r="A24" s="5" t="s">
        <v>332</v>
      </c>
      <c r="B24" s="15" t="s">
        <v>2067</v>
      </c>
      <c r="C24" s="5" t="s">
        <v>2074</v>
      </c>
      <c r="D24" s="27"/>
      <c r="E24" s="181"/>
      <c r="F24" s="27"/>
      <c r="G24" s="27"/>
      <c r="H24" s="5"/>
    </row>
    <row r="25" spans="1:8">
      <c r="A25" s="5" t="s">
        <v>333</v>
      </c>
      <c r="B25" s="15"/>
      <c r="C25" s="5" t="s">
        <v>2075</v>
      </c>
      <c r="D25" s="27"/>
      <c r="E25" s="181"/>
      <c r="F25" s="27"/>
      <c r="G25" s="27"/>
      <c r="H25" s="5"/>
    </row>
    <row r="26" spans="1:8">
      <c r="A26" s="5" t="s">
        <v>334</v>
      </c>
      <c r="B26" s="15"/>
      <c r="C26" s="5" t="s">
        <v>2076</v>
      </c>
      <c r="D26" s="27"/>
      <c r="E26" s="181">
        <v>396920</v>
      </c>
      <c r="F26" s="27"/>
      <c r="G26" s="27"/>
      <c r="H26" s="5" t="s">
        <v>2078</v>
      </c>
    </row>
    <row r="27" spans="1:8">
      <c r="A27" s="5" t="s">
        <v>335</v>
      </c>
      <c r="B27" s="78"/>
      <c r="C27" s="31" t="s">
        <v>2077</v>
      </c>
      <c r="D27" s="32"/>
      <c r="E27" s="182"/>
      <c r="F27" s="32"/>
      <c r="G27" s="32"/>
      <c r="H27" s="31" t="s">
        <v>2079</v>
      </c>
    </row>
    <row r="28" spans="1:8">
      <c r="A28" s="5" t="s">
        <v>74</v>
      </c>
      <c r="B28" s="48" t="s">
        <v>369</v>
      </c>
      <c r="C28" s="48"/>
      <c r="D28" s="53"/>
      <c r="E28" s="190"/>
      <c r="F28" s="53"/>
      <c r="G28" s="53"/>
      <c r="H28" s="48"/>
    </row>
    <row r="29" spans="1:8">
      <c r="A29" s="5" t="s">
        <v>336</v>
      </c>
      <c r="B29" s="5" t="s">
        <v>361</v>
      </c>
      <c r="C29" s="5"/>
      <c r="D29" s="27"/>
      <c r="E29" s="181"/>
      <c r="F29" s="27"/>
      <c r="G29" s="27"/>
      <c r="H29" s="5"/>
    </row>
    <row r="30" spans="1:8">
      <c r="A30" s="5" t="s">
        <v>337</v>
      </c>
      <c r="B30" s="5" t="s">
        <v>362</v>
      </c>
      <c r="C30" s="5"/>
      <c r="D30" s="27"/>
      <c r="E30" s="181"/>
      <c r="F30" s="27"/>
      <c r="G30" s="27"/>
      <c r="H30" s="5"/>
    </row>
    <row r="31" spans="1:8">
      <c r="A31" s="5" t="s">
        <v>338</v>
      </c>
      <c r="B31" s="46" t="s">
        <v>2080</v>
      </c>
      <c r="C31" s="7"/>
      <c r="D31" s="33"/>
      <c r="E31" s="189"/>
      <c r="F31" s="33"/>
      <c r="G31" s="33"/>
      <c r="H31" s="7"/>
    </row>
    <row r="32" spans="1:8">
      <c r="A32" s="5" t="s">
        <v>339</v>
      </c>
      <c r="B32" s="3" t="s">
        <v>370</v>
      </c>
      <c r="C32" s="3"/>
      <c r="D32" s="26"/>
      <c r="E32" s="183"/>
      <c r="F32" s="26"/>
      <c r="G32" s="26"/>
      <c r="H32" s="3"/>
    </row>
    <row r="33" spans="1:8">
      <c r="A33" s="5" t="s">
        <v>340</v>
      </c>
      <c r="B33" s="5" t="s">
        <v>350</v>
      </c>
      <c r="C33" s="5"/>
      <c r="D33" s="27"/>
      <c r="E33" s="181"/>
      <c r="F33" s="27"/>
      <c r="G33" s="27"/>
      <c r="H33" s="5"/>
    </row>
    <row r="34" spans="1:8">
      <c r="A34" s="5" t="s">
        <v>318</v>
      </c>
      <c r="B34" s="31" t="s">
        <v>2081</v>
      </c>
      <c r="C34" s="31"/>
      <c r="D34" s="32"/>
      <c r="E34" s="182"/>
      <c r="F34" s="32"/>
      <c r="G34" s="32"/>
      <c r="H34" s="31"/>
    </row>
    <row r="35" spans="1:8">
      <c r="A35" s="5" t="s">
        <v>341</v>
      </c>
      <c r="B35" s="48" t="s">
        <v>371</v>
      </c>
      <c r="C35" s="48"/>
      <c r="D35" s="53"/>
      <c r="E35" s="190"/>
      <c r="F35" s="53"/>
      <c r="G35" s="53"/>
      <c r="H35" s="48"/>
    </row>
    <row r="36" spans="1:8">
      <c r="A36" s="5" t="s">
        <v>342</v>
      </c>
      <c r="B36" s="5" t="s">
        <v>351</v>
      </c>
      <c r="C36" s="5"/>
      <c r="D36" s="27"/>
      <c r="E36" s="181"/>
      <c r="F36" s="27"/>
      <c r="G36" s="27"/>
      <c r="H36" s="5"/>
    </row>
    <row r="37" spans="1:8">
      <c r="A37" s="31" t="s">
        <v>343</v>
      </c>
      <c r="B37" s="31" t="s">
        <v>363</v>
      </c>
      <c r="C37" s="31"/>
      <c r="D37" s="32"/>
      <c r="E37" s="182"/>
      <c r="F37" s="32"/>
      <c r="G37" s="32"/>
      <c r="H37" s="31"/>
    </row>
    <row r="38" spans="1:8">
      <c r="A38" s="48" t="s">
        <v>344</v>
      </c>
      <c r="B38" s="48" t="s">
        <v>364</v>
      </c>
      <c r="C38" s="48"/>
      <c r="D38" s="53"/>
      <c r="E38" s="190"/>
      <c r="F38" s="53"/>
      <c r="G38" s="53"/>
      <c r="H38" s="48"/>
    </row>
    <row r="39" spans="1:8">
      <c r="A39" s="7"/>
      <c r="B39" s="7" t="s">
        <v>1405</v>
      </c>
      <c r="C39" s="7"/>
      <c r="D39" s="33"/>
      <c r="E39" s="189"/>
      <c r="F39" s="33"/>
      <c r="G39" s="33"/>
      <c r="H39" s="7"/>
    </row>
    <row r="40" spans="1:8">
      <c r="A40" s="35"/>
      <c r="B40" s="35"/>
      <c r="C40" s="18" t="s">
        <v>1314</v>
      </c>
      <c r="D40" s="42">
        <v>21300000</v>
      </c>
      <c r="E40" s="42">
        <f>SUM(E5:E39)</f>
        <v>12505490</v>
      </c>
      <c r="F40" s="42">
        <f>E40*100/D40</f>
        <v>58.711220657276996</v>
      </c>
      <c r="G40" s="42">
        <f>D40-E40</f>
        <v>8794510</v>
      </c>
      <c r="H40" s="35"/>
    </row>
    <row r="41" spans="1:8">
      <c r="A41" s="50" t="s">
        <v>372</v>
      </c>
      <c r="B41" s="48" t="s">
        <v>1887</v>
      </c>
      <c r="C41" s="48"/>
      <c r="D41" s="53"/>
      <c r="E41" s="53">
        <v>74420</v>
      </c>
      <c r="F41" s="53"/>
      <c r="G41" s="53"/>
      <c r="H41" s="48"/>
    </row>
    <row r="42" spans="1:8">
      <c r="A42" s="15" t="s">
        <v>373</v>
      </c>
      <c r="B42" s="15" t="s">
        <v>2184</v>
      </c>
      <c r="C42" s="5"/>
      <c r="D42" s="27"/>
      <c r="E42" s="27"/>
      <c r="F42" s="27"/>
      <c r="G42" s="27"/>
      <c r="H42" s="5"/>
    </row>
    <row r="43" spans="1:8">
      <c r="A43" s="15" t="s">
        <v>26</v>
      </c>
      <c r="B43" s="5" t="s">
        <v>24</v>
      </c>
      <c r="C43" s="5"/>
      <c r="D43" s="27"/>
      <c r="E43" s="27"/>
      <c r="F43" s="27"/>
      <c r="G43" s="27"/>
      <c r="H43" s="5"/>
    </row>
    <row r="44" spans="1:8">
      <c r="A44" s="6" t="s">
        <v>1</v>
      </c>
      <c r="B44" s="5" t="s">
        <v>2185</v>
      </c>
      <c r="C44" s="5"/>
      <c r="D44" s="27"/>
      <c r="E44" s="27"/>
      <c r="F44" s="27"/>
      <c r="G44" s="27"/>
      <c r="H44" s="5"/>
    </row>
    <row r="45" spans="1:8">
      <c r="A45" s="15" t="s">
        <v>25</v>
      </c>
      <c r="B45" s="5" t="s">
        <v>2186</v>
      </c>
      <c r="C45" s="5"/>
      <c r="D45" s="27"/>
      <c r="E45" s="27"/>
      <c r="F45" s="27"/>
      <c r="G45" s="27"/>
      <c r="H45" s="5"/>
    </row>
    <row r="46" spans="1:8">
      <c r="A46" s="5" t="s">
        <v>374</v>
      </c>
      <c r="B46" s="5" t="s">
        <v>2187</v>
      </c>
      <c r="C46" s="5"/>
      <c r="D46" s="27"/>
      <c r="E46" s="27"/>
      <c r="F46" s="27"/>
      <c r="G46" s="27"/>
      <c r="H46" s="5"/>
    </row>
    <row r="47" spans="1:8">
      <c r="A47" s="5" t="s">
        <v>375</v>
      </c>
      <c r="B47" s="5"/>
      <c r="C47" s="5"/>
      <c r="D47" s="27"/>
      <c r="E47" s="27"/>
      <c r="F47" s="27"/>
      <c r="G47" s="27"/>
      <c r="H47" s="5"/>
    </row>
    <row r="48" spans="1:8">
      <c r="A48" s="5" t="s">
        <v>376</v>
      </c>
      <c r="B48" s="5"/>
      <c r="C48" s="5"/>
      <c r="D48" s="27"/>
      <c r="E48" s="27"/>
      <c r="F48" s="27"/>
      <c r="G48" s="27"/>
      <c r="H48" s="5"/>
    </row>
    <row r="49" spans="1:8">
      <c r="A49" s="5" t="s">
        <v>377</v>
      </c>
      <c r="B49" s="5"/>
      <c r="C49" s="5"/>
      <c r="D49" s="27"/>
      <c r="E49" s="27"/>
      <c r="F49" s="27"/>
      <c r="G49" s="27"/>
      <c r="H49" s="5"/>
    </row>
    <row r="50" spans="1:8">
      <c r="A50" s="5" t="s">
        <v>378</v>
      </c>
      <c r="B50" s="5"/>
      <c r="C50" s="5"/>
      <c r="D50" s="27"/>
      <c r="E50" s="27"/>
      <c r="F50" s="27"/>
      <c r="G50" s="27"/>
      <c r="H50" s="5"/>
    </row>
    <row r="51" spans="1:8">
      <c r="A51" s="15" t="s">
        <v>27</v>
      </c>
      <c r="B51" s="5"/>
      <c r="C51" s="5"/>
      <c r="D51" s="27"/>
      <c r="E51" s="27"/>
      <c r="F51" s="27"/>
      <c r="G51" s="27"/>
      <c r="H51" s="5"/>
    </row>
    <row r="52" spans="1:8">
      <c r="A52" s="5" t="s">
        <v>379</v>
      </c>
      <c r="B52" s="5"/>
      <c r="C52" s="5"/>
      <c r="D52" s="27"/>
      <c r="E52" s="27"/>
      <c r="F52" s="27"/>
      <c r="G52" s="27"/>
      <c r="H52" s="5"/>
    </row>
    <row r="53" spans="1:8">
      <c r="A53" s="5" t="s">
        <v>380</v>
      </c>
      <c r="B53" s="5"/>
      <c r="C53" s="5"/>
      <c r="D53" s="27"/>
      <c r="E53" s="27"/>
      <c r="F53" s="27"/>
      <c r="G53" s="27"/>
      <c r="H53" s="5"/>
    </row>
    <row r="54" spans="1:8">
      <c r="A54" s="5" t="s">
        <v>381</v>
      </c>
      <c r="B54" s="5"/>
      <c r="C54" s="5"/>
      <c r="D54" s="27"/>
      <c r="E54" s="27"/>
      <c r="F54" s="27"/>
      <c r="G54" s="27"/>
      <c r="H54" s="5"/>
    </row>
    <row r="55" spans="1:8">
      <c r="A55" s="5" t="s">
        <v>382</v>
      </c>
      <c r="B55" s="5"/>
      <c r="C55" s="5"/>
      <c r="D55" s="27"/>
      <c r="E55" s="27"/>
      <c r="F55" s="27"/>
      <c r="G55" s="27"/>
      <c r="H55" s="5"/>
    </row>
    <row r="56" spans="1:8">
      <c r="A56" s="31" t="s">
        <v>383</v>
      </c>
      <c r="B56" s="31"/>
      <c r="C56" s="31"/>
      <c r="D56" s="32"/>
      <c r="E56" s="32"/>
      <c r="F56" s="32"/>
      <c r="G56" s="32"/>
      <c r="H56" s="31"/>
    </row>
    <row r="57" spans="1:8">
      <c r="A57" s="35"/>
      <c r="B57" s="35"/>
      <c r="C57" s="18" t="s">
        <v>1315</v>
      </c>
      <c r="D57" s="42">
        <v>1500000</v>
      </c>
      <c r="E57" s="42">
        <f>SUM(E41:E56)</f>
        <v>74420</v>
      </c>
      <c r="F57" s="42">
        <f>E57*100/D57</f>
        <v>4.9613333333333332</v>
      </c>
      <c r="G57" s="42">
        <f>D57-E57</f>
        <v>1425580</v>
      </c>
      <c r="H57" s="19"/>
    </row>
    <row r="58" spans="1:8">
      <c r="A58" s="14" t="s">
        <v>384</v>
      </c>
      <c r="B58" s="3"/>
      <c r="C58" s="3" t="s">
        <v>2082</v>
      </c>
      <c r="D58" s="26"/>
      <c r="E58" s="26"/>
      <c r="F58" s="26"/>
      <c r="G58" s="26"/>
      <c r="H58" s="3"/>
    </row>
    <row r="59" spans="1:8">
      <c r="A59" s="15" t="s">
        <v>385</v>
      </c>
      <c r="B59" s="5"/>
      <c r="C59" s="5"/>
      <c r="D59" s="27"/>
      <c r="E59" s="27"/>
      <c r="F59" s="27"/>
      <c r="G59" s="27"/>
      <c r="H59" s="5"/>
    </row>
    <row r="60" spans="1:8">
      <c r="A60" s="15" t="s">
        <v>386</v>
      </c>
      <c r="B60" s="5"/>
      <c r="C60" s="5"/>
      <c r="D60" s="27"/>
      <c r="E60" s="27"/>
      <c r="F60" s="27"/>
      <c r="G60" s="27"/>
      <c r="H60" s="5"/>
    </row>
    <row r="61" spans="1:8">
      <c r="A61" s="15" t="s">
        <v>26</v>
      </c>
      <c r="B61" s="5"/>
      <c r="C61" s="5"/>
      <c r="D61" s="27"/>
      <c r="E61" s="27"/>
      <c r="F61" s="27"/>
      <c r="G61" s="27"/>
      <c r="H61" s="5"/>
    </row>
    <row r="62" spans="1:8">
      <c r="A62" s="15" t="s">
        <v>2083</v>
      </c>
      <c r="B62" s="5"/>
      <c r="C62" s="5"/>
      <c r="D62" s="27"/>
      <c r="E62" s="27"/>
      <c r="F62" s="27"/>
      <c r="G62" s="27"/>
      <c r="H62" s="5"/>
    </row>
    <row r="63" spans="1:8">
      <c r="A63" s="6" t="s">
        <v>1</v>
      </c>
      <c r="B63" s="5"/>
      <c r="C63" s="5"/>
      <c r="D63" s="27"/>
      <c r="E63" s="27"/>
      <c r="F63" s="27"/>
      <c r="G63" s="27"/>
      <c r="H63" s="5"/>
    </row>
    <row r="64" spans="1:8">
      <c r="A64" s="15" t="s">
        <v>25</v>
      </c>
      <c r="B64" s="5"/>
      <c r="C64" s="5"/>
      <c r="D64" s="27"/>
      <c r="E64" s="27"/>
      <c r="F64" s="27"/>
      <c r="G64" s="27"/>
      <c r="H64" s="5"/>
    </row>
    <row r="65" spans="1:8">
      <c r="A65" s="5" t="s">
        <v>387</v>
      </c>
      <c r="B65" s="5"/>
      <c r="C65" s="5"/>
      <c r="D65" s="27"/>
      <c r="E65" s="27"/>
      <c r="F65" s="27"/>
      <c r="G65" s="27"/>
      <c r="H65" s="5"/>
    </row>
    <row r="66" spans="1:8">
      <c r="A66" s="5" t="s">
        <v>388</v>
      </c>
      <c r="B66" s="5"/>
      <c r="C66" s="5"/>
      <c r="D66" s="27"/>
      <c r="E66" s="27"/>
      <c r="F66" s="27"/>
      <c r="G66" s="27"/>
      <c r="H66" s="5"/>
    </row>
    <row r="67" spans="1:8">
      <c r="A67" s="5" t="s">
        <v>389</v>
      </c>
      <c r="B67" s="5"/>
      <c r="C67" s="5"/>
      <c r="D67" s="27"/>
      <c r="E67" s="27"/>
      <c r="F67" s="27"/>
      <c r="G67" s="27"/>
      <c r="H67" s="5"/>
    </row>
    <row r="68" spans="1:8">
      <c r="A68" s="5" t="s">
        <v>390</v>
      </c>
      <c r="B68" s="5"/>
      <c r="C68" s="5"/>
      <c r="D68" s="27"/>
      <c r="E68" s="27"/>
      <c r="F68" s="27"/>
      <c r="G68" s="27"/>
      <c r="H68" s="5"/>
    </row>
    <row r="69" spans="1:8">
      <c r="A69" s="5" t="s">
        <v>391</v>
      </c>
      <c r="B69" s="5"/>
      <c r="C69" s="5"/>
      <c r="D69" s="27"/>
      <c r="E69" s="27"/>
      <c r="F69" s="27"/>
      <c r="G69" s="27"/>
      <c r="H69" s="5"/>
    </row>
    <row r="70" spans="1:8">
      <c r="A70" s="5" t="s">
        <v>392</v>
      </c>
      <c r="B70" s="5"/>
      <c r="C70" s="5"/>
      <c r="D70" s="27"/>
      <c r="E70" s="27"/>
      <c r="F70" s="27"/>
      <c r="G70" s="27"/>
      <c r="H70" s="5"/>
    </row>
    <row r="71" spans="1:8">
      <c r="A71" s="78" t="s">
        <v>27</v>
      </c>
      <c r="B71" s="31"/>
      <c r="C71" s="31"/>
      <c r="D71" s="32"/>
      <c r="E71" s="32"/>
      <c r="F71" s="32"/>
      <c r="G71" s="32"/>
      <c r="H71" s="31"/>
    </row>
    <row r="72" spans="1:8">
      <c r="A72" s="48" t="s">
        <v>393</v>
      </c>
      <c r="B72" s="48"/>
      <c r="C72" s="48"/>
      <c r="D72" s="53"/>
      <c r="E72" s="53"/>
      <c r="F72" s="53"/>
      <c r="G72" s="53"/>
      <c r="H72" s="48"/>
    </row>
    <row r="73" spans="1:8">
      <c r="A73" s="5" t="s">
        <v>394</v>
      </c>
      <c r="B73" s="5"/>
      <c r="C73" s="5"/>
      <c r="D73" s="27"/>
      <c r="E73" s="27"/>
      <c r="F73" s="27"/>
      <c r="G73" s="27"/>
      <c r="H73" s="5"/>
    </row>
    <row r="74" spans="1:8">
      <c r="A74" s="5" t="s">
        <v>395</v>
      </c>
      <c r="B74" s="5"/>
      <c r="C74" s="5"/>
      <c r="D74" s="27"/>
      <c r="E74" s="27"/>
      <c r="F74" s="27"/>
      <c r="G74" s="27"/>
      <c r="H74" s="5"/>
    </row>
    <row r="75" spans="1:8">
      <c r="A75" s="5" t="s">
        <v>396</v>
      </c>
      <c r="B75" s="5"/>
      <c r="C75" s="5"/>
      <c r="D75" s="27"/>
      <c r="E75" s="27"/>
      <c r="F75" s="27"/>
      <c r="G75" s="27"/>
      <c r="H75" s="5"/>
    </row>
    <row r="76" spans="1:8">
      <c r="A76" s="7" t="s">
        <v>397</v>
      </c>
      <c r="B76" s="7"/>
      <c r="C76" s="7"/>
      <c r="D76" s="33"/>
      <c r="E76" s="33"/>
      <c r="F76" s="33"/>
      <c r="G76" s="33"/>
      <c r="H76" s="7"/>
    </row>
    <row r="77" spans="1:8">
      <c r="A77" s="19"/>
      <c r="B77" s="19"/>
      <c r="C77" s="18" t="s">
        <v>1316</v>
      </c>
      <c r="D77" s="42">
        <v>200000</v>
      </c>
      <c r="E77" s="42">
        <f>SUM(E58:E76)</f>
        <v>0</v>
      </c>
      <c r="F77" s="42">
        <f>E77*100/D77</f>
        <v>0</v>
      </c>
      <c r="G77" s="42">
        <f>D77-E77</f>
        <v>200000</v>
      </c>
      <c r="H77" s="19"/>
    </row>
    <row r="78" spans="1:8">
      <c r="A78" s="14" t="s">
        <v>398</v>
      </c>
      <c r="B78" s="14" t="s">
        <v>439</v>
      </c>
      <c r="C78" s="3"/>
      <c r="D78" s="26"/>
      <c r="E78" s="26"/>
      <c r="F78" s="26"/>
      <c r="G78" s="26"/>
      <c r="H78" s="3"/>
    </row>
    <row r="79" spans="1:8">
      <c r="A79" s="15" t="s">
        <v>399</v>
      </c>
      <c r="B79" s="5" t="s">
        <v>440</v>
      </c>
      <c r="C79" s="5"/>
      <c r="D79" s="27"/>
      <c r="E79" s="27"/>
      <c r="F79" s="27"/>
      <c r="G79" s="27"/>
      <c r="H79" s="5"/>
    </row>
    <row r="80" spans="1:8">
      <c r="A80" s="15" t="s">
        <v>400</v>
      </c>
      <c r="B80" s="15" t="s">
        <v>1115</v>
      </c>
      <c r="C80" s="5" t="s">
        <v>2112</v>
      </c>
      <c r="D80" s="27"/>
      <c r="E80" s="27"/>
      <c r="F80" s="27"/>
      <c r="G80" s="27"/>
      <c r="H80" s="5"/>
    </row>
    <row r="81" spans="1:8">
      <c r="A81" s="6" t="s">
        <v>1</v>
      </c>
      <c r="B81" s="5" t="s">
        <v>441</v>
      </c>
      <c r="C81" s="5" t="s">
        <v>2084</v>
      </c>
      <c r="D81" s="27"/>
      <c r="E81" s="27"/>
      <c r="F81" s="27"/>
      <c r="G81" s="27"/>
      <c r="H81" s="5" t="s">
        <v>2090</v>
      </c>
    </row>
    <row r="82" spans="1:8">
      <c r="A82" s="15" t="s">
        <v>25</v>
      </c>
      <c r="B82" s="5" t="s">
        <v>425</v>
      </c>
      <c r="C82" s="5" t="s">
        <v>2085</v>
      </c>
      <c r="D82" s="27"/>
      <c r="E82" s="27"/>
      <c r="F82" s="27"/>
      <c r="G82" s="27"/>
      <c r="H82" s="5" t="s">
        <v>2089</v>
      </c>
    </row>
    <row r="83" spans="1:8">
      <c r="A83" s="5" t="s">
        <v>402</v>
      </c>
      <c r="B83" s="5" t="s">
        <v>426</v>
      </c>
      <c r="C83" s="5" t="s">
        <v>2086</v>
      </c>
      <c r="D83" s="27"/>
      <c r="E83" s="27"/>
      <c r="F83" s="27"/>
      <c r="G83" s="27"/>
      <c r="H83" s="5" t="s">
        <v>2091</v>
      </c>
    </row>
    <row r="84" spans="1:8">
      <c r="A84" s="5" t="s">
        <v>403</v>
      </c>
      <c r="B84" s="5" t="s">
        <v>427</v>
      </c>
      <c r="C84" s="5" t="s">
        <v>1072</v>
      </c>
      <c r="D84" s="27"/>
      <c r="E84" s="27"/>
      <c r="F84" s="27"/>
      <c r="G84" s="27"/>
      <c r="H84" s="5" t="s">
        <v>2092</v>
      </c>
    </row>
    <row r="85" spans="1:8">
      <c r="A85" s="5" t="s">
        <v>404</v>
      </c>
      <c r="B85" s="5" t="s">
        <v>428</v>
      </c>
      <c r="C85" s="5" t="s">
        <v>2087</v>
      </c>
      <c r="D85" s="27"/>
      <c r="E85" s="27"/>
      <c r="F85" s="27"/>
      <c r="G85" s="27"/>
      <c r="H85" s="5" t="s">
        <v>2093</v>
      </c>
    </row>
    <row r="86" spans="1:8">
      <c r="A86" s="5" t="s">
        <v>405</v>
      </c>
      <c r="B86" s="5" t="s">
        <v>429</v>
      </c>
      <c r="C86" s="5" t="s">
        <v>2088</v>
      </c>
      <c r="D86" s="27"/>
      <c r="E86" s="27"/>
      <c r="F86" s="27"/>
      <c r="G86" s="27"/>
      <c r="H86" s="5" t="s">
        <v>2094</v>
      </c>
    </row>
    <row r="87" spans="1:8">
      <c r="A87" s="5" t="s">
        <v>406</v>
      </c>
      <c r="B87" s="5" t="s">
        <v>414</v>
      </c>
      <c r="C87" s="5"/>
      <c r="D87" s="27"/>
      <c r="E87" s="27"/>
      <c r="F87" s="27"/>
      <c r="G87" s="27"/>
      <c r="H87" s="5" t="s">
        <v>2095</v>
      </c>
    </row>
    <row r="88" spans="1:8">
      <c r="A88" s="5" t="s">
        <v>401</v>
      </c>
      <c r="B88" s="5"/>
      <c r="C88" s="5"/>
      <c r="D88" s="27"/>
      <c r="E88" s="27"/>
      <c r="F88" s="27"/>
      <c r="G88" s="27"/>
      <c r="H88" s="5" t="s">
        <v>2096</v>
      </c>
    </row>
    <row r="89" spans="1:8">
      <c r="A89" s="15" t="s">
        <v>27</v>
      </c>
      <c r="B89" s="5"/>
      <c r="C89" s="5"/>
      <c r="D89" s="27"/>
      <c r="E89" s="27"/>
      <c r="F89" s="27"/>
      <c r="G89" s="27"/>
      <c r="H89" s="5" t="s">
        <v>2097</v>
      </c>
    </row>
    <row r="90" spans="1:8">
      <c r="A90" s="5" t="s">
        <v>408</v>
      </c>
      <c r="B90" s="5"/>
      <c r="C90" s="5"/>
      <c r="D90" s="27"/>
      <c r="E90" s="27"/>
      <c r="F90" s="27"/>
      <c r="G90" s="27"/>
      <c r="H90" s="5" t="s">
        <v>2098</v>
      </c>
    </row>
    <row r="91" spans="1:8">
      <c r="A91" s="5" t="s">
        <v>409</v>
      </c>
      <c r="B91" s="5"/>
      <c r="C91" s="5"/>
      <c r="D91" s="27"/>
      <c r="E91" s="27"/>
      <c r="F91" s="27"/>
      <c r="G91" s="27"/>
      <c r="H91" s="5" t="s">
        <v>2099</v>
      </c>
    </row>
    <row r="92" spans="1:8">
      <c r="A92" s="5" t="s">
        <v>410</v>
      </c>
      <c r="B92" s="5"/>
      <c r="C92" s="5"/>
      <c r="D92" s="27"/>
      <c r="E92" s="27"/>
      <c r="F92" s="27"/>
      <c r="G92" s="27"/>
      <c r="H92" s="5" t="s">
        <v>2100</v>
      </c>
    </row>
    <row r="93" spans="1:8">
      <c r="A93" s="5" t="s">
        <v>411</v>
      </c>
      <c r="B93" s="5"/>
      <c r="C93" s="5"/>
      <c r="D93" s="27"/>
      <c r="E93" s="27"/>
      <c r="F93" s="27"/>
      <c r="G93" s="27"/>
      <c r="H93" s="5" t="s">
        <v>2101</v>
      </c>
    </row>
    <row r="94" spans="1:8">
      <c r="A94" s="5" t="s">
        <v>412</v>
      </c>
      <c r="B94" s="5"/>
      <c r="C94" s="5"/>
      <c r="D94" s="27"/>
      <c r="E94" s="27"/>
      <c r="F94" s="27"/>
      <c r="G94" s="27"/>
      <c r="H94" s="5" t="s">
        <v>2102</v>
      </c>
    </row>
    <row r="95" spans="1:8">
      <c r="A95" s="5" t="s">
        <v>413</v>
      </c>
      <c r="B95" s="5"/>
      <c r="C95" s="5"/>
      <c r="D95" s="27"/>
      <c r="E95" s="27"/>
      <c r="F95" s="27"/>
      <c r="G95" s="27"/>
      <c r="H95" s="5" t="s">
        <v>2103</v>
      </c>
    </row>
    <row r="96" spans="1:8">
      <c r="A96" s="5" t="s">
        <v>414</v>
      </c>
      <c r="B96" s="5"/>
      <c r="C96" s="5"/>
      <c r="D96" s="27"/>
      <c r="E96" s="27"/>
      <c r="F96" s="27"/>
      <c r="G96" s="27"/>
      <c r="H96" s="5" t="s">
        <v>2091</v>
      </c>
    </row>
    <row r="97" spans="1:8">
      <c r="A97" s="5" t="s">
        <v>407</v>
      </c>
      <c r="B97" s="5"/>
      <c r="C97" s="5"/>
      <c r="D97" s="27"/>
      <c r="E97" s="27"/>
      <c r="F97" s="27"/>
      <c r="G97" s="27"/>
      <c r="H97" s="29" t="s">
        <v>2104</v>
      </c>
    </row>
    <row r="98" spans="1:8">
      <c r="A98" s="5" t="s">
        <v>415</v>
      </c>
      <c r="B98" s="5" t="s">
        <v>430</v>
      </c>
      <c r="C98" s="5" t="s">
        <v>2106</v>
      </c>
      <c r="D98" s="27"/>
      <c r="E98" s="27"/>
      <c r="F98" s="27"/>
      <c r="G98" s="27"/>
      <c r="H98" s="28">
        <v>2558</v>
      </c>
    </row>
    <row r="99" spans="1:8">
      <c r="A99" s="5" t="s">
        <v>416</v>
      </c>
      <c r="B99" s="5" t="s">
        <v>431</v>
      </c>
      <c r="C99" s="5" t="s">
        <v>2107</v>
      </c>
      <c r="D99" s="27"/>
      <c r="E99" s="27"/>
      <c r="F99" s="27"/>
      <c r="G99" s="27"/>
      <c r="H99" s="5"/>
    </row>
    <row r="100" spans="1:8">
      <c r="A100" s="5" t="s">
        <v>417</v>
      </c>
      <c r="B100" s="15" t="s">
        <v>2105</v>
      </c>
      <c r="C100" s="5" t="s">
        <v>2108</v>
      </c>
      <c r="D100" s="27"/>
      <c r="E100" s="27"/>
      <c r="F100" s="27"/>
      <c r="G100" s="27"/>
      <c r="H100" s="5"/>
    </row>
    <row r="101" spans="1:8">
      <c r="A101" s="5" t="s">
        <v>418</v>
      </c>
      <c r="B101" s="15"/>
      <c r="C101" s="5" t="s">
        <v>2109</v>
      </c>
      <c r="D101" s="27"/>
      <c r="E101" s="27"/>
      <c r="F101" s="27"/>
      <c r="G101" s="27"/>
      <c r="H101" s="5"/>
    </row>
    <row r="102" spans="1:8">
      <c r="A102" s="5" t="s">
        <v>419</v>
      </c>
      <c r="B102" s="15"/>
      <c r="C102" s="5" t="s">
        <v>2110</v>
      </c>
      <c r="D102" s="27"/>
      <c r="E102" s="27"/>
      <c r="F102" s="27"/>
      <c r="G102" s="27"/>
      <c r="H102" s="5"/>
    </row>
    <row r="103" spans="1:8">
      <c r="A103" s="5" t="s">
        <v>420</v>
      </c>
      <c r="B103" s="15"/>
      <c r="C103" s="5" t="s">
        <v>2113</v>
      </c>
      <c r="D103" s="27"/>
      <c r="E103" s="27">
        <v>83330.12</v>
      </c>
      <c r="F103" s="27"/>
      <c r="G103" s="27"/>
      <c r="H103" s="5"/>
    </row>
    <row r="104" spans="1:8">
      <c r="A104" s="5" t="s">
        <v>421</v>
      </c>
      <c r="B104" s="15"/>
      <c r="C104" s="5" t="s">
        <v>2114</v>
      </c>
      <c r="D104" s="27"/>
      <c r="E104" s="27"/>
      <c r="F104" s="27"/>
      <c r="G104" s="27"/>
      <c r="H104" s="5"/>
    </row>
    <row r="105" spans="1:8">
      <c r="A105" s="31" t="s">
        <v>422</v>
      </c>
      <c r="B105" s="78"/>
      <c r="C105" s="31" t="s">
        <v>2111</v>
      </c>
      <c r="D105" s="32"/>
      <c r="E105" s="32"/>
      <c r="F105" s="32"/>
      <c r="G105" s="32"/>
      <c r="H105" s="31"/>
    </row>
    <row r="106" spans="1:8">
      <c r="A106" s="48" t="s">
        <v>423</v>
      </c>
      <c r="B106" s="50"/>
      <c r="C106" s="48" t="s">
        <v>2115</v>
      </c>
      <c r="D106" s="53"/>
      <c r="E106" s="53">
        <v>134430</v>
      </c>
      <c r="F106" s="53"/>
      <c r="G106" s="53"/>
      <c r="H106" s="48"/>
    </row>
    <row r="107" spans="1:8">
      <c r="A107" s="5" t="s">
        <v>424</v>
      </c>
      <c r="B107" s="15"/>
      <c r="C107" s="5" t="s">
        <v>2116</v>
      </c>
      <c r="D107" s="27"/>
      <c r="E107" s="27"/>
      <c r="F107" s="27"/>
      <c r="G107" s="27"/>
      <c r="H107" s="5"/>
    </row>
    <row r="108" spans="1:8">
      <c r="A108" s="5"/>
      <c r="B108" s="15"/>
      <c r="C108" s="5" t="s">
        <v>2117</v>
      </c>
      <c r="D108" s="27"/>
      <c r="E108" s="27"/>
      <c r="F108" s="27"/>
      <c r="G108" s="27"/>
      <c r="H108" s="5"/>
    </row>
    <row r="109" spans="1:8">
      <c r="A109" s="5"/>
      <c r="B109" s="15"/>
      <c r="C109" s="5" t="s">
        <v>2118</v>
      </c>
      <c r="D109" s="27"/>
      <c r="E109" s="27"/>
      <c r="F109" s="27"/>
      <c r="G109" s="27"/>
      <c r="H109" s="5"/>
    </row>
    <row r="110" spans="1:8">
      <c r="A110" s="5"/>
      <c r="B110" s="15"/>
      <c r="C110" s="5" t="s">
        <v>2119</v>
      </c>
      <c r="D110" s="27"/>
      <c r="E110" s="27">
        <v>1281</v>
      </c>
      <c r="F110" s="27"/>
      <c r="G110" s="27"/>
      <c r="H110" s="5"/>
    </row>
    <row r="111" spans="1:8">
      <c r="A111" s="5"/>
      <c r="B111" s="15"/>
      <c r="C111" s="5" t="s">
        <v>2120</v>
      </c>
      <c r="D111" s="27"/>
      <c r="E111" s="27">
        <v>117410</v>
      </c>
      <c r="F111" s="27"/>
      <c r="G111" s="27"/>
      <c r="H111" s="5"/>
    </row>
    <row r="112" spans="1:8">
      <c r="A112" s="5"/>
      <c r="B112" s="15"/>
      <c r="C112" s="5" t="s">
        <v>2121</v>
      </c>
      <c r="D112" s="27"/>
      <c r="E112" s="27"/>
      <c r="F112" s="27"/>
      <c r="G112" s="27"/>
      <c r="H112" s="5"/>
    </row>
    <row r="113" spans="1:8">
      <c r="A113" s="5"/>
      <c r="B113" s="15"/>
      <c r="C113" s="5" t="s">
        <v>2122</v>
      </c>
      <c r="D113" s="27"/>
      <c r="E113" s="27"/>
      <c r="F113" s="27"/>
      <c r="G113" s="27"/>
      <c r="H113" s="5"/>
    </row>
    <row r="114" spans="1:8">
      <c r="A114" s="5"/>
      <c r="B114" s="5" t="s">
        <v>432</v>
      </c>
      <c r="C114" s="5" t="s">
        <v>2124</v>
      </c>
      <c r="D114" s="27"/>
      <c r="E114" s="27">
        <v>12170</v>
      </c>
      <c r="F114" s="27"/>
      <c r="G114" s="27"/>
      <c r="H114" s="5" t="s">
        <v>2188</v>
      </c>
    </row>
    <row r="115" spans="1:8">
      <c r="A115" s="5"/>
      <c r="B115" s="5" t="s">
        <v>433</v>
      </c>
      <c r="C115" s="5" t="s">
        <v>2125</v>
      </c>
      <c r="D115" s="27"/>
      <c r="E115" s="27"/>
      <c r="F115" s="27"/>
      <c r="G115" s="27"/>
      <c r="H115" s="5" t="s">
        <v>2189</v>
      </c>
    </row>
    <row r="116" spans="1:8">
      <c r="A116" s="5"/>
      <c r="B116" s="15" t="s">
        <v>2123</v>
      </c>
      <c r="C116" s="5" t="s">
        <v>2126</v>
      </c>
      <c r="D116" s="27"/>
      <c r="E116" s="27"/>
      <c r="F116" s="27"/>
      <c r="G116" s="27"/>
      <c r="H116" s="5" t="s">
        <v>2190</v>
      </c>
    </row>
    <row r="117" spans="1:8">
      <c r="A117" s="5"/>
      <c r="B117" s="15"/>
      <c r="C117" s="5" t="s">
        <v>2127</v>
      </c>
      <c r="D117" s="27"/>
      <c r="E117" s="27"/>
      <c r="F117" s="27"/>
      <c r="G117" s="27"/>
      <c r="H117" s="5" t="s">
        <v>2191</v>
      </c>
    </row>
    <row r="118" spans="1:8">
      <c r="A118" s="5"/>
      <c r="B118" s="15"/>
      <c r="C118" s="5" t="s">
        <v>2128</v>
      </c>
      <c r="D118" s="27"/>
      <c r="E118" s="27"/>
      <c r="F118" s="27"/>
      <c r="G118" s="27"/>
      <c r="H118" s="5" t="s">
        <v>2192</v>
      </c>
    </row>
    <row r="119" spans="1:8">
      <c r="A119" s="5"/>
      <c r="B119" s="15"/>
      <c r="C119" s="5" t="s">
        <v>2129</v>
      </c>
      <c r="D119" s="27"/>
      <c r="E119" s="27"/>
      <c r="F119" s="27"/>
      <c r="G119" s="27"/>
      <c r="H119" s="5" t="s">
        <v>2193</v>
      </c>
    </row>
    <row r="120" spans="1:8">
      <c r="A120" s="5"/>
      <c r="B120" s="15"/>
      <c r="C120" s="5" t="s">
        <v>2130</v>
      </c>
      <c r="D120" s="27"/>
      <c r="E120" s="27"/>
      <c r="F120" s="27"/>
      <c r="G120" s="27"/>
      <c r="H120" s="5" t="s">
        <v>2194</v>
      </c>
    </row>
    <row r="121" spans="1:8">
      <c r="A121" s="5"/>
      <c r="B121" s="15"/>
      <c r="C121" s="5" t="s">
        <v>2131</v>
      </c>
      <c r="D121" s="27"/>
      <c r="E121" s="27"/>
      <c r="F121" s="27"/>
      <c r="G121" s="27"/>
      <c r="H121" s="5" t="s">
        <v>2195</v>
      </c>
    </row>
    <row r="122" spans="1:8">
      <c r="A122" s="5"/>
      <c r="B122" s="15"/>
      <c r="C122" s="5" t="s">
        <v>2132</v>
      </c>
      <c r="D122" s="27"/>
      <c r="E122" s="27"/>
      <c r="F122" s="27"/>
      <c r="G122" s="27"/>
      <c r="H122" s="5"/>
    </row>
    <row r="123" spans="1:8">
      <c r="A123" s="5"/>
      <c r="B123" s="15"/>
      <c r="C123" s="5" t="s">
        <v>2133</v>
      </c>
      <c r="D123" s="27"/>
      <c r="E123" s="27"/>
      <c r="F123" s="27"/>
      <c r="G123" s="27"/>
      <c r="H123" s="5"/>
    </row>
    <row r="124" spans="1:8">
      <c r="A124" s="5"/>
      <c r="B124" s="15"/>
      <c r="C124" s="5" t="s">
        <v>2134</v>
      </c>
      <c r="D124" s="27"/>
      <c r="E124" s="27"/>
      <c r="F124" s="27"/>
      <c r="G124" s="27"/>
      <c r="H124" s="5"/>
    </row>
    <row r="125" spans="1:8">
      <c r="A125" s="5"/>
      <c r="B125" s="5" t="s">
        <v>434</v>
      </c>
      <c r="C125" s="5"/>
      <c r="D125" s="27"/>
      <c r="E125" s="27"/>
      <c r="F125" s="27"/>
      <c r="G125" s="27"/>
      <c r="H125" s="5"/>
    </row>
    <row r="126" spans="1:8">
      <c r="A126" s="5"/>
      <c r="B126" s="5" t="s">
        <v>435</v>
      </c>
      <c r="C126" s="5"/>
      <c r="D126" s="27"/>
      <c r="E126" s="27"/>
      <c r="F126" s="27"/>
      <c r="G126" s="27"/>
      <c r="H126" s="5"/>
    </row>
    <row r="127" spans="1:8">
      <c r="A127" s="5"/>
      <c r="B127" s="5" t="s">
        <v>2135</v>
      </c>
      <c r="C127" s="5"/>
      <c r="D127" s="27"/>
      <c r="E127" s="27"/>
      <c r="F127" s="27"/>
      <c r="G127" s="27"/>
      <c r="H127" s="5"/>
    </row>
    <row r="128" spans="1:8">
      <c r="A128" s="5"/>
      <c r="B128" s="5" t="s">
        <v>442</v>
      </c>
      <c r="C128" s="5"/>
      <c r="D128" s="27"/>
      <c r="E128" s="27"/>
      <c r="F128" s="27"/>
      <c r="G128" s="27"/>
      <c r="H128" s="5"/>
    </row>
    <row r="129" spans="1:8">
      <c r="A129" s="5"/>
      <c r="B129" s="5" t="s">
        <v>443</v>
      </c>
      <c r="C129" s="5"/>
      <c r="D129" s="27"/>
      <c r="E129" s="27"/>
      <c r="F129" s="27"/>
      <c r="G129" s="27"/>
      <c r="H129" s="5"/>
    </row>
    <row r="130" spans="1:8">
      <c r="A130" s="5"/>
      <c r="B130" s="5" t="s">
        <v>2136</v>
      </c>
      <c r="C130" s="5"/>
      <c r="D130" s="27"/>
      <c r="E130" s="27"/>
      <c r="F130" s="27"/>
      <c r="G130" s="27"/>
      <c r="H130" s="5"/>
    </row>
    <row r="131" spans="1:8">
      <c r="A131" s="5"/>
      <c r="B131" s="5" t="s">
        <v>436</v>
      </c>
      <c r="C131" s="5"/>
      <c r="D131" s="27"/>
      <c r="E131" s="27"/>
      <c r="F131" s="27"/>
      <c r="G131" s="27"/>
      <c r="H131" s="5"/>
    </row>
    <row r="132" spans="1:8">
      <c r="A132" s="5"/>
      <c r="B132" s="5" t="s">
        <v>437</v>
      </c>
      <c r="C132" s="5"/>
      <c r="D132" s="27"/>
      <c r="E132" s="27"/>
      <c r="F132" s="27"/>
      <c r="G132" s="27"/>
      <c r="H132" s="5"/>
    </row>
    <row r="133" spans="1:8">
      <c r="A133" s="5"/>
      <c r="B133" s="15" t="s">
        <v>1130</v>
      </c>
      <c r="C133" s="5"/>
      <c r="D133" s="27"/>
      <c r="E133" s="27"/>
      <c r="F133" s="27"/>
      <c r="G133" s="27"/>
      <c r="H133" s="5"/>
    </row>
    <row r="134" spans="1:8">
      <c r="A134" s="5"/>
      <c r="B134" s="5" t="s">
        <v>438</v>
      </c>
      <c r="C134" s="5"/>
      <c r="D134" s="27"/>
      <c r="E134" s="27"/>
      <c r="F134" s="27"/>
      <c r="G134" s="27"/>
      <c r="H134" s="5"/>
    </row>
    <row r="135" spans="1:8">
      <c r="A135" s="5"/>
      <c r="B135" s="5" t="s">
        <v>444</v>
      </c>
      <c r="C135" s="5"/>
      <c r="D135" s="27"/>
      <c r="E135" s="27"/>
      <c r="F135" s="27"/>
      <c r="G135" s="27"/>
      <c r="H135" s="5"/>
    </row>
    <row r="136" spans="1:8">
      <c r="A136" s="5"/>
      <c r="B136" s="5" t="s">
        <v>445</v>
      </c>
      <c r="C136" s="5"/>
      <c r="D136" s="27"/>
      <c r="E136" s="27"/>
      <c r="F136" s="27"/>
      <c r="G136" s="27"/>
      <c r="H136" s="5"/>
    </row>
    <row r="137" spans="1:8">
      <c r="A137" s="5"/>
      <c r="B137" s="15" t="s">
        <v>2137</v>
      </c>
      <c r="C137" s="5"/>
      <c r="D137" s="27"/>
      <c r="E137" s="27"/>
      <c r="F137" s="27"/>
      <c r="G137" s="27"/>
      <c r="H137" s="5"/>
    </row>
    <row r="138" spans="1:8">
      <c r="A138" s="5"/>
      <c r="B138" s="5" t="s">
        <v>447</v>
      </c>
      <c r="C138" s="5"/>
      <c r="D138" s="27"/>
      <c r="E138" s="27"/>
      <c r="F138" s="27"/>
      <c r="G138" s="27"/>
      <c r="H138" s="5"/>
    </row>
    <row r="139" spans="1:8">
      <c r="A139" s="31"/>
      <c r="B139" s="31" t="s">
        <v>446</v>
      </c>
      <c r="C139" s="31"/>
      <c r="D139" s="32"/>
      <c r="E139" s="32"/>
      <c r="F139" s="32"/>
      <c r="G139" s="32"/>
      <c r="H139" s="31"/>
    </row>
    <row r="140" spans="1:8">
      <c r="A140" s="11"/>
      <c r="B140" s="201" t="s">
        <v>2138</v>
      </c>
      <c r="C140" s="11"/>
      <c r="D140" s="39"/>
      <c r="E140" s="39"/>
      <c r="F140" s="39"/>
      <c r="G140" s="39"/>
      <c r="H140" s="11"/>
    </row>
    <row r="141" spans="1:8">
      <c r="A141" s="19"/>
      <c r="B141" s="19"/>
      <c r="C141" s="18" t="s">
        <v>1394</v>
      </c>
      <c r="D141" s="42">
        <v>1100000</v>
      </c>
      <c r="E141" s="42">
        <f>SUM(E78:E140)</f>
        <v>348621.12</v>
      </c>
      <c r="F141" s="42">
        <f>E141*100/D141</f>
        <v>31.69282909090909</v>
      </c>
      <c r="G141" s="42">
        <f>D141-E141</f>
        <v>751378.88</v>
      </c>
      <c r="H141" s="19"/>
    </row>
    <row r="142" spans="1:8">
      <c r="A142" s="14" t="s">
        <v>2139</v>
      </c>
      <c r="B142" s="14" t="s">
        <v>439</v>
      </c>
      <c r="C142" s="184" t="s">
        <v>2196</v>
      </c>
      <c r="D142" s="26"/>
      <c r="E142" s="26"/>
      <c r="F142" s="26"/>
      <c r="G142" s="26"/>
      <c r="H142" s="3"/>
    </row>
    <row r="143" spans="1:8">
      <c r="A143" s="15" t="s">
        <v>2149</v>
      </c>
      <c r="B143" s="5" t="s">
        <v>2150</v>
      </c>
      <c r="C143" s="49" t="s">
        <v>2164</v>
      </c>
      <c r="D143" s="27"/>
      <c r="E143" s="27"/>
      <c r="F143" s="27"/>
      <c r="G143" s="27"/>
      <c r="H143" s="5"/>
    </row>
    <row r="144" spans="1:8">
      <c r="A144" s="15" t="s">
        <v>2014</v>
      </c>
      <c r="B144" s="5" t="s">
        <v>2151</v>
      </c>
      <c r="C144" s="49" t="s">
        <v>42</v>
      </c>
      <c r="D144" s="27"/>
      <c r="E144" s="27"/>
      <c r="F144" s="27"/>
      <c r="G144" s="27"/>
      <c r="H144" s="5"/>
    </row>
    <row r="145" spans="1:8">
      <c r="A145" s="6" t="s">
        <v>1</v>
      </c>
      <c r="B145" s="5" t="s">
        <v>2152</v>
      </c>
      <c r="C145" s="49" t="s">
        <v>2165</v>
      </c>
      <c r="D145" s="27"/>
      <c r="E145" s="27"/>
      <c r="F145" s="27"/>
      <c r="G145" s="27"/>
      <c r="H145" s="5"/>
    </row>
    <row r="146" spans="1:8">
      <c r="A146" s="15" t="s">
        <v>25</v>
      </c>
      <c r="B146" s="5" t="s">
        <v>2178</v>
      </c>
      <c r="C146" s="49" t="s">
        <v>2166</v>
      </c>
      <c r="D146" s="27"/>
      <c r="E146" s="27"/>
      <c r="F146" s="27"/>
      <c r="G146" s="27"/>
      <c r="H146" s="5"/>
    </row>
    <row r="147" spans="1:8">
      <c r="A147" s="5" t="s">
        <v>2201</v>
      </c>
      <c r="B147" s="5"/>
      <c r="C147" s="49" t="s">
        <v>2167</v>
      </c>
      <c r="D147" s="27"/>
      <c r="E147" s="27"/>
      <c r="F147" s="27"/>
      <c r="G147" s="27"/>
      <c r="H147" s="5"/>
    </row>
    <row r="148" spans="1:8">
      <c r="A148" s="5" t="s">
        <v>2202</v>
      </c>
      <c r="B148" s="5"/>
      <c r="C148" s="49" t="s">
        <v>2168</v>
      </c>
      <c r="D148" s="27"/>
      <c r="E148" s="27"/>
      <c r="F148" s="27"/>
      <c r="G148" s="27"/>
      <c r="H148" s="5"/>
    </row>
    <row r="149" spans="1:8">
      <c r="A149" s="5" t="s">
        <v>1991</v>
      </c>
      <c r="B149" s="5"/>
      <c r="C149" s="49" t="s">
        <v>2169</v>
      </c>
      <c r="D149" s="27"/>
      <c r="E149" s="27"/>
      <c r="F149" s="27"/>
      <c r="G149" s="27"/>
      <c r="H149" s="5"/>
    </row>
    <row r="150" spans="1:8">
      <c r="A150" s="15" t="s">
        <v>27</v>
      </c>
      <c r="B150" s="5"/>
      <c r="C150" s="49" t="s">
        <v>2170</v>
      </c>
      <c r="D150" s="27"/>
      <c r="E150" s="27"/>
      <c r="F150" s="27"/>
      <c r="G150" s="27"/>
      <c r="H150" s="5"/>
    </row>
    <row r="151" spans="1:8">
      <c r="A151" s="5" t="s">
        <v>2203</v>
      </c>
      <c r="B151" s="5"/>
      <c r="C151" s="49" t="s">
        <v>2175</v>
      </c>
      <c r="D151" s="27"/>
      <c r="E151" s="27"/>
      <c r="F151" s="27"/>
      <c r="G151" s="27"/>
      <c r="H151" s="5"/>
    </row>
    <row r="152" spans="1:8">
      <c r="A152" s="5" t="s">
        <v>80</v>
      </c>
      <c r="B152" s="5"/>
      <c r="C152" s="49" t="s">
        <v>2171</v>
      </c>
      <c r="D152" s="27"/>
      <c r="E152" s="27"/>
      <c r="F152" s="27"/>
      <c r="G152" s="27"/>
      <c r="H152" s="5"/>
    </row>
    <row r="153" spans="1:8">
      <c r="A153" s="5" t="s">
        <v>2204</v>
      </c>
      <c r="B153" s="5"/>
      <c r="C153" s="49" t="s">
        <v>2172</v>
      </c>
      <c r="D153" s="27"/>
      <c r="E153" s="27"/>
      <c r="F153" s="27"/>
      <c r="G153" s="27"/>
      <c r="H153" s="5"/>
    </row>
    <row r="154" spans="1:8">
      <c r="A154" s="5" t="s">
        <v>2200</v>
      </c>
      <c r="B154" s="5"/>
      <c r="C154" s="49" t="s">
        <v>2173</v>
      </c>
      <c r="D154" s="27"/>
      <c r="E154" s="27"/>
      <c r="F154" s="27"/>
      <c r="G154" s="27"/>
      <c r="H154" s="5"/>
    </row>
    <row r="155" spans="1:8">
      <c r="A155" s="5" t="s">
        <v>2205</v>
      </c>
      <c r="B155" s="5"/>
      <c r="C155" s="49" t="s">
        <v>2163</v>
      </c>
      <c r="D155" s="27"/>
      <c r="E155" s="27"/>
      <c r="F155" s="27"/>
      <c r="G155" s="27"/>
      <c r="H155" s="5"/>
    </row>
    <row r="156" spans="1:8">
      <c r="A156" s="5"/>
      <c r="B156" s="5" t="s">
        <v>2140</v>
      </c>
      <c r="C156" s="49" t="s">
        <v>2197</v>
      </c>
      <c r="D156" s="27"/>
      <c r="E156" s="27">
        <v>306780</v>
      </c>
      <c r="F156" s="27"/>
      <c r="G156" s="27"/>
      <c r="H156" s="5" t="s">
        <v>2226</v>
      </c>
    </row>
    <row r="157" spans="1:8">
      <c r="A157" s="5"/>
      <c r="B157" s="5" t="s">
        <v>2141</v>
      </c>
      <c r="C157" s="49" t="s">
        <v>2176</v>
      </c>
      <c r="D157" s="27"/>
      <c r="E157" s="27"/>
      <c r="F157" s="27"/>
      <c r="G157" s="27"/>
      <c r="H157" s="5" t="s">
        <v>2227</v>
      </c>
    </row>
    <row r="158" spans="1:8">
      <c r="A158" s="5"/>
      <c r="B158" s="5" t="s">
        <v>2142</v>
      </c>
      <c r="C158" s="49" t="s">
        <v>2177</v>
      </c>
      <c r="D158" s="27"/>
      <c r="E158" s="27"/>
      <c r="F158" s="27"/>
      <c r="G158" s="27"/>
      <c r="H158" s="5" t="s">
        <v>2142</v>
      </c>
    </row>
    <row r="159" spans="1:8">
      <c r="A159" s="5"/>
      <c r="B159" s="5" t="s">
        <v>2143</v>
      </c>
      <c r="C159" s="49" t="s">
        <v>2198</v>
      </c>
      <c r="D159" s="27"/>
      <c r="E159" s="27"/>
      <c r="F159" s="27"/>
      <c r="G159" s="27"/>
      <c r="H159" s="5" t="s">
        <v>2228</v>
      </c>
    </row>
    <row r="160" spans="1:8">
      <c r="A160" s="5"/>
      <c r="B160" s="5" t="s">
        <v>2179</v>
      </c>
      <c r="C160" s="49" t="s">
        <v>2199</v>
      </c>
      <c r="D160" s="27"/>
      <c r="E160" s="27"/>
      <c r="F160" s="27"/>
      <c r="G160" s="27"/>
      <c r="H160" s="5"/>
    </row>
    <row r="161" spans="1:8">
      <c r="A161" s="5"/>
      <c r="B161" s="5" t="s">
        <v>2174</v>
      </c>
      <c r="C161" s="124"/>
      <c r="D161" s="27"/>
      <c r="E161" s="27"/>
      <c r="F161" s="27"/>
      <c r="G161" s="27"/>
      <c r="H161" s="5"/>
    </row>
    <row r="162" spans="1:8">
      <c r="A162" s="5"/>
      <c r="B162" s="5" t="s">
        <v>2153</v>
      </c>
      <c r="C162" s="124"/>
      <c r="D162" s="27"/>
      <c r="E162" s="27"/>
      <c r="F162" s="27"/>
      <c r="G162" s="27"/>
      <c r="H162" s="5"/>
    </row>
    <row r="163" spans="1:8">
      <c r="A163" s="5"/>
      <c r="B163" s="5" t="s">
        <v>2154</v>
      </c>
      <c r="C163" s="124"/>
      <c r="D163" s="27"/>
      <c r="E163" s="27"/>
      <c r="F163" s="27"/>
      <c r="G163" s="27"/>
      <c r="H163" s="5"/>
    </row>
    <row r="164" spans="1:8">
      <c r="A164" s="5"/>
      <c r="B164" s="5" t="s">
        <v>2155</v>
      </c>
      <c r="C164" s="124"/>
      <c r="D164" s="27"/>
      <c r="E164" s="27"/>
      <c r="F164" s="27"/>
      <c r="G164" s="27"/>
      <c r="H164" s="5"/>
    </row>
    <row r="165" spans="1:8">
      <c r="A165" s="5"/>
      <c r="B165" s="5" t="s">
        <v>2156</v>
      </c>
      <c r="C165" s="124"/>
      <c r="D165" s="27"/>
      <c r="E165" s="27"/>
      <c r="F165" s="27"/>
      <c r="G165" s="27"/>
      <c r="H165" s="5"/>
    </row>
    <row r="166" spans="1:8">
      <c r="A166" s="5"/>
      <c r="B166" s="5" t="s">
        <v>2157</v>
      </c>
      <c r="C166" s="124"/>
      <c r="D166" s="27"/>
      <c r="E166" s="27"/>
      <c r="F166" s="27"/>
      <c r="G166" s="27"/>
      <c r="H166" s="5"/>
    </row>
    <row r="167" spans="1:8">
      <c r="A167" s="5"/>
      <c r="B167" s="5" t="s">
        <v>2014</v>
      </c>
      <c r="C167" s="124"/>
      <c r="D167" s="27"/>
      <c r="E167" s="27"/>
      <c r="F167" s="27"/>
      <c r="G167" s="27"/>
      <c r="H167" s="5"/>
    </row>
    <row r="168" spans="1:8">
      <c r="A168" s="5"/>
      <c r="B168" s="5" t="s">
        <v>2180</v>
      </c>
      <c r="C168" s="124"/>
      <c r="D168" s="27"/>
      <c r="E168" s="27"/>
      <c r="F168" s="27"/>
      <c r="G168" s="27"/>
      <c r="H168" s="5"/>
    </row>
    <row r="169" spans="1:8">
      <c r="A169" s="5"/>
      <c r="B169" s="5" t="s">
        <v>2158</v>
      </c>
      <c r="C169" s="124"/>
      <c r="D169" s="27"/>
      <c r="E169" s="27"/>
      <c r="F169" s="27"/>
      <c r="G169" s="27"/>
      <c r="H169" s="5"/>
    </row>
    <row r="170" spans="1:8">
      <c r="A170" s="5"/>
      <c r="B170" s="5" t="s">
        <v>2159</v>
      </c>
      <c r="C170" s="124"/>
      <c r="D170" s="27"/>
      <c r="E170" s="27"/>
      <c r="F170" s="27"/>
      <c r="G170" s="27"/>
      <c r="H170" s="5"/>
    </row>
    <row r="171" spans="1:8">
      <c r="A171" s="5"/>
      <c r="B171" s="5" t="s">
        <v>2181</v>
      </c>
      <c r="C171" s="124"/>
      <c r="D171" s="27"/>
      <c r="E171" s="27"/>
      <c r="F171" s="27"/>
      <c r="G171" s="27"/>
      <c r="H171" s="5"/>
    </row>
    <row r="172" spans="1:8">
      <c r="A172" s="5"/>
      <c r="B172" s="5" t="s">
        <v>2160</v>
      </c>
      <c r="C172" s="5"/>
      <c r="D172" s="27"/>
      <c r="E172" s="27"/>
      <c r="F172" s="27"/>
      <c r="G172" s="27"/>
      <c r="H172" s="5"/>
    </row>
    <row r="173" spans="1:8">
      <c r="A173" s="31"/>
      <c r="B173" s="31" t="s">
        <v>2161</v>
      </c>
      <c r="C173" s="31"/>
      <c r="D173" s="32"/>
      <c r="E173" s="32"/>
      <c r="F173" s="32"/>
      <c r="G173" s="32"/>
      <c r="H173" s="31"/>
    </row>
    <row r="174" spans="1:8">
      <c r="A174" s="48"/>
      <c r="B174" s="48" t="s">
        <v>2162</v>
      </c>
      <c r="C174" s="48"/>
      <c r="D174" s="53"/>
      <c r="E174" s="53"/>
      <c r="F174" s="53"/>
      <c r="G174" s="53"/>
      <c r="H174" s="48"/>
    </row>
    <row r="175" spans="1:8">
      <c r="A175" s="5"/>
      <c r="B175" s="5" t="s">
        <v>969</v>
      </c>
      <c r="C175" s="5"/>
      <c r="D175" s="27"/>
      <c r="E175" s="27"/>
      <c r="F175" s="27"/>
      <c r="G175" s="27"/>
      <c r="H175" s="5"/>
    </row>
    <row r="176" spans="1:8">
      <c r="A176" s="5"/>
      <c r="B176" s="5" t="s">
        <v>2181</v>
      </c>
      <c r="C176" s="5"/>
      <c r="D176" s="27"/>
      <c r="E176" s="27"/>
      <c r="F176" s="27"/>
      <c r="G176" s="27"/>
      <c r="H176" s="5"/>
    </row>
    <row r="177" spans="1:8">
      <c r="A177" s="5"/>
      <c r="B177" s="5" t="s">
        <v>2144</v>
      </c>
      <c r="C177" s="5"/>
      <c r="D177" s="27"/>
      <c r="E177" s="27"/>
      <c r="F177" s="27"/>
      <c r="G177" s="27"/>
      <c r="H177" s="5"/>
    </row>
    <row r="178" spans="1:8">
      <c r="A178" s="5"/>
      <c r="B178" s="5" t="s">
        <v>2145</v>
      </c>
      <c r="C178" s="5"/>
      <c r="D178" s="27"/>
      <c r="E178" s="27"/>
      <c r="F178" s="27"/>
      <c r="G178" s="27"/>
      <c r="H178" s="5"/>
    </row>
    <row r="179" spans="1:8">
      <c r="A179" s="5"/>
      <c r="B179" s="5" t="s">
        <v>2182</v>
      </c>
      <c r="C179" s="5"/>
      <c r="D179" s="27"/>
      <c r="E179" s="27"/>
      <c r="F179" s="27"/>
      <c r="G179" s="27"/>
      <c r="H179" s="5"/>
    </row>
    <row r="180" spans="1:8">
      <c r="A180" s="5"/>
      <c r="B180" s="5" t="s">
        <v>2146</v>
      </c>
      <c r="C180" s="5"/>
      <c r="D180" s="27"/>
      <c r="E180" s="27"/>
      <c r="F180" s="27"/>
      <c r="G180" s="27"/>
      <c r="H180" s="5"/>
    </row>
    <row r="181" spans="1:8">
      <c r="A181" s="5"/>
      <c r="B181" s="5" t="s">
        <v>2147</v>
      </c>
      <c r="C181" s="5"/>
      <c r="D181" s="27"/>
      <c r="E181" s="27"/>
      <c r="F181" s="27"/>
      <c r="G181" s="27"/>
      <c r="H181" s="5"/>
    </row>
    <row r="182" spans="1:8">
      <c r="A182" s="5"/>
      <c r="B182" s="5" t="s">
        <v>2148</v>
      </c>
      <c r="C182" s="5"/>
      <c r="D182" s="27"/>
      <c r="E182" s="27"/>
      <c r="F182" s="27"/>
      <c r="G182" s="27"/>
      <c r="H182" s="5"/>
    </row>
    <row r="183" spans="1:8">
      <c r="A183" s="31"/>
      <c r="B183" s="31" t="s">
        <v>2183</v>
      </c>
      <c r="C183" s="31"/>
      <c r="D183" s="32"/>
      <c r="E183" s="32"/>
      <c r="F183" s="32"/>
      <c r="G183" s="32"/>
      <c r="H183" s="31"/>
    </row>
    <row r="184" spans="1:8">
      <c r="A184" s="19"/>
      <c r="B184" s="19"/>
      <c r="C184" s="18" t="s">
        <v>1395</v>
      </c>
      <c r="D184" s="42">
        <v>400000</v>
      </c>
      <c r="E184" s="42">
        <f>SUM(E142:E183)</f>
        <v>306780</v>
      </c>
      <c r="F184" s="42">
        <f>E184*100/D184</f>
        <v>76.694999999999993</v>
      </c>
      <c r="G184" s="42">
        <f>D184-E184</f>
        <v>93220</v>
      </c>
      <c r="H184" s="19"/>
    </row>
    <row r="185" spans="1:8">
      <c r="A185" s="191"/>
      <c r="B185" s="145"/>
      <c r="C185" s="152" t="s">
        <v>1109</v>
      </c>
      <c r="D185" s="153">
        <f>D40+D57+D77+D141+D184</f>
        <v>24500000</v>
      </c>
      <c r="E185" s="153">
        <f>E40+E57+E77+E141+E184</f>
        <v>13235311.119999999</v>
      </c>
      <c r="F185" s="153">
        <f>E185*100/D185</f>
        <v>54.021678040816326</v>
      </c>
      <c r="G185" s="153">
        <f>D185-E185</f>
        <v>11264688.880000001</v>
      </c>
      <c r="H185" s="188"/>
    </row>
  </sheetData>
  <mergeCells count="7">
    <mergeCell ref="A1:H1"/>
    <mergeCell ref="A2:A4"/>
    <mergeCell ref="B2:G2"/>
    <mergeCell ref="H2:H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1"/>
  <sheetViews>
    <sheetView view="pageBreakPreview" zoomScale="60" zoomScaleNormal="55" workbookViewId="0">
      <pane ySplit="4" topLeftCell="A113" activePane="bottomLeft" state="frozen"/>
      <selection activeCell="D184" sqref="D184"/>
      <selection pane="bottomLeft" activeCell="E115" sqref="E115"/>
    </sheetView>
  </sheetViews>
  <sheetFormatPr defaultRowHeight="24"/>
  <cols>
    <col min="1" max="1" width="34.25" bestFit="1" customWidth="1"/>
    <col min="2" max="2" width="32.25" bestFit="1" customWidth="1"/>
    <col min="3" max="3" width="34.875" bestFit="1" customWidth="1"/>
    <col min="4" max="4" width="12.875" style="23" bestFit="1" customWidth="1"/>
    <col min="5" max="5" width="13.25" style="23" bestFit="1" customWidth="1"/>
    <col min="6" max="6" width="13" style="23" bestFit="1" customWidth="1"/>
    <col min="7" max="7" width="14.5" style="23" customWidth="1"/>
    <col min="8" max="8" width="48.5" bestFit="1" customWidth="1"/>
  </cols>
  <sheetData>
    <row r="1" spans="1:8" ht="27.75">
      <c r="A1" s="223" t="s">
        <v>16</v>
      </c>
      <c r="B1" s="223"/>
      <c r="C1" s="223"/>
      <c r="D1" s="223"/>
      <c r="E1" s="223"/>
      <c r="F1" s="223"/>
      <c r="G1" s="223"/>
      <c r="H1" s="223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5" t="s">
        <v>4</v>
      </c>
      <c r="E3" s="215"/>
      <c r="F3" s="215"/>
      <c r="G3" s="215"/>
      <c r="H3" s="211"/>
    </row>
    <row r="4" spans="1:8">
      <c r="A4" s="212"/>
      <c r="B4" s="216"/>
      <c r="C4" s="216"/>
      <c r="D4" s="75" t="s">
        <v>5</v>
      </c>
      <c r="E4" s="75" t="s">
        <v>6</v>
      </c>
      <c r="F4" s="75" t="s">
        <v>7</v>
      </c>
      <c r="G4" s="75" t="s">
        <v>162</v>
      </c>
      <c r="H4" s="212"/>
    </row>
    <row r="5" spans="1:8">
      <c r="A5" s="14" t="s">
        <v>518</v>
      </c>
      <c r="B5" s="3" t="s">
        <v>538</v>
      </c>
      <c r="C5" s="3" t="s">
        <v>1320</v>
      </c>
      <c r="D5" s="26"/>
      <c r="E5" s="26">
        <v>200000</v>
      </c>
      <c r="F5" s="26"/>
      <c r="G5" s="26"/>
      <c r="H5" s="3" t="s">
        <v>1323</v>
      </c>
    </row>
    <row r="6" spans="1:8">
      <c r="A6" s="15" t="s">
        <v>519</v>
      </c>
      <c r="B6" s="5" t="s">
        <v>533</v>
      </c>
      <c r="C6" s="5" t="s">
        <v>1321</v>
      </c>
      <c r="D6" s="27"/>
      <c r="E6" s="27"/>
      <c r="F6" s="27"/>
      <c r="G6" s="27"/>
      <c r="H6" s="5" t="s">
        <v>1324</v>
      </c>
    </row>
    <row r="7" spans="1:8">
      <c r="A7" s="15" t="s">
        <v>31</v>
      </c>
      <c r="B7" s="5" t="s">
        <v>534</v>
      </c>
      <c r="C7" s="5" t="s">
        <v>1322</v>
      </c>
      <c r="D7" s="27"/>
      <c r="E7" s="27"/>
      <c r="F7" s="27"/>
      <c r="G7" s="27"/>
      <c r="H7" s="5" t="s">
        <v>1325</v>
      </c>
    </row>
    <row r="8" spans="1:8">
      <c r="A8" s="15" t="s">
        <v>1317</v>
      </c>
      <c r="B8" s="5" t="s">
        <v>535</v>
      </c>
      <c r="C8" s="5" t="s">
        <v>141</v>
      </c>
      <c r="D8" s="27"/>
      <c r="E8" s="27"/>
      <c r="F8" s="27"/>
      <c r="G8" s="27"/>
      <c r="H8" s="5" t="s">
        <v>1326</v>
      </c>
    </row>
    <row r="9" spans="1:8">
      <c r="A9" s="6" t="s">
        <v>1</v>
      </c>
      <c r="B9" s="15" t="s">
        <v>1318</v>
      </c>
      <c r="C9" s="5" t="s">
        <v>1389</v>
      </c>
      <c r="D9" s="27"/>
      <c r="E9" s="27"/>
      <c r="F9" s="27"/>
      <c r="G9" s="27"/>
      <c r="H9" s="5" t="s">
        <v>1327</v>
      </c>
    </row>
    <row r="10" spans="1:8">
      <c r="A10" s="15" t="s">
        <v>25</v>
      </c>
      <c r="B10" s="15"/>
      <c r="C10" s="5" t="s">
        <v>1387</v>
      </c>
      <c r="D10" s="27"/>
      <c r="E10" s="27"/>
      <c r="F10" s="27"/>
      <c r="G10" s="27"/>
      <c r="H10" s="5" t="s">
        <v>1329</v>
      </c>
    </row>
    <row r="11" spans="1:8">
      <c r="A11" s="5" t="s">
        <v>521</v>
      </c>
      <c r="B11" s="15"/>
      <c r="C11" s="5"/>
      <c r="D11" s="27"/>
      <c r="E11" s="27"/>
      <c r="F11" s="27"/>
      <c r="G11" s="27"/>
      <c r="H11" s="5" t="s">
        <v>1328</v>
      </c>
    </row>
    <row r="12" spans="1:8">
      <c r="A12" s="5" t="s">
        <v>522</v>
      </c>
      <c r="B12" s="15"/>
      <c r="C12" s="5"/>
      <c r="D12" s="27"/>
      <c r="E12" s="27"/>
      <c r="F12" s="27"/>
      <c r="G12" s="27"/>
      <c r="H12" s="5"/>
    </row>
    <row r="13" spans="1:8">
      <c r="A13" s="5" t="s">
        <v>523</v>
      </c>
      <c r="B13" s="15"/>
      <c r="C13" s="5"/>
      <c r="D13" s="27"/>
      <c r="E13" s="27"/>
      <c r="F13" s="27"/>
      <c r="G13" s="27"/>
      <c r="H13" s="5"/>
    </row>
    <row r="14" spans="1:8">
      <c r="A14" s="5" t="s">
        <v>520</v>
      </c>
      <c r="B14" s="78"/>
      <c r="C14" s="31"/>
      <c r="D14" s="32"/>
      <c r="E14" s="32"/>
      <c r="F14" s="32"/>
      <c r="G14" s="32"/>
      <c r="H14" s="31"/>
    </row>
    <row r="15" spans="1:8">
      <c r="A15" s="5" t="s">
        <v>524</v>
      </c>
      <c r="B15" s="48" t="s">
        <v>539</v>
      </c>
      <c r="C15" s="48" t="s">
        <v>1330</v>
      </c>
      <c r="D15" s="53"/>
      <c r="E15" s="53"/>
      <c r="F15" s="53"/>
      <c r="G15" s="53"/>
      <c r="H15" s="5" t="s">
        <v>1333</v>
      </c>
    </row>
    <row r="16" spans="1:8">
      <c r="A16" s="5" t="s">
        <v>24</v>
      </c>
      <c r="B16" s="5" t="s">
        <v>536</v>
      </c>
      <c r="C16" s="5" t="s">
        <v>1331</v>
      </c>
      <c r="D16" s="27"/>
      <c r="E16" s="27"/>
      <c r="F16" s="27"/>
      <c r="G16" s="27"/>
      <c r="H16" s="5" t="s">
        <v>1334</v>
      </c>
    </row>
    <row r="17" spans="1:8">
      <c r="A17" s="5" t="s">
        <v>525</v>
      </c>
      <c r="B17" s="5" t="s">
        <v>31</v>
      </c>
      <c r="C17" s="5" t="s">
        <v>1332</v>
      </c>
      <c r="D17" s="27"/>
      <c r="E17" s="27"/>
      <c r="F17" s="27"/>
      <c r="G17" s="27"/>
      <c r="H17" s="31" t="s">
        <v>1335</v>
      </c>
    </row>
    <row r="18" spans="1:8">
      <c r="A18" s="5" t="s">
        <v>526</v>
      </c>
      <c r="B18" s="15" t="s">
        <v>1319</v>
      </c>
      <c r="C18" s="49" t="s">
        <v>1388</v>
      </c>
      <c r="D18" s="27"/>
      <c r="E18" s="27"/>
      <c r="F18" s="27"/>
      <c r="G18" s="27"/>
      <c r="H18" s="5"/>
    </row>
    <row r="19" spans="1:8">
      <c r="A19" s="5" t="s">
        <v>527</v>
      </c>
      <c r="B19" s="5"/>
      <c r="C19" s="5"/>
      <c r="D19" s="27"/>
      <c r="E19" s="27"/>
      <c r="F19" s="27"/>
      <c r="G19" s="27"/>
      <c r="H19" s="5"/>
    </row>
    <row r="20" spans="1:8">
      <c r="A20" s="5" t="s">
        <v>528</v>
      </c>
      <c r="B20" s="5"/>
      <c r="C20" s="5"/>
      <c r="D20" s="27"/>
      <c r="E20" s="27"/>
      <c r="F20" s="27"/>
      <c r="G20" s="27"/>
      <c r="H20" s="5"/>
    </row>
    <row r="21" spans="1:8">
      <c r="A21" s="5" t="s">
        <v>529</v>
      </c>
      <c r="B21" s="5"/>
      <c r="C21" s="5"/>
      <c r="D21" s="27"/>
      <c r="E21" s="27"/>
      <c r="F21" s="27"/>
      <c r="G21" s="27"/>
      <c r="H21" s="5"/>
    </row>
    <row r="22" spans="1:8">
      <c r="A22" s="5" t="s">
        <v>530</v>
      </c>
      <c r="B22" s="5"/>
      <c r="C22" s="5"/>
      <c r="D22" s="27"/>
      <c r="E22" s="27"/>
      <c r="F22" s="27"/>
      <c r="G22" s="27"/>
      <c r="H22" s="5"/>
    </row>
    <row r="23" spans="1:8">
      <c r="A23" s="5" t="s">
        <v>531</v>
      </c>
      <c r="B23" s="5"/>
      <c r="C23" s="5"/>
      <c r="D23" s="27"/>
      <c r="E23" s="27"/>
      <c r="F23" s="27"/>
      <c r="G23" s="27"/>
      <c r="H23" s="5"/>
    </row>
    <row r="24" spans="1:8">
      <c r="A24" s="5" t="s">
        <v>532</v>
      </c>
      <c r="B24" s="5"/>
      <c r="C24" s="5"/>
      <c r="D24" s="27"/>
      <c r="E24" s="27"/>
      <c r="F24" s="27"/>
      <c r="G24" s="27"/>
      <c r="H24" s="5"/>
    </row>
    <row r="25" spans="1:8">
      <c r="A25" s="15" t="s">
        <v>27</v>
      </c>
      <c r="B25" s="5"/>
      <c r="C25" s="5"/>
      <c r="D25" s="27"/>
      <c r="E25" s="27"/>
      <c r="F25" s="27"/>
      <c r="G25" s="27"/>
      <c r="H25" s="5"/>
    </row>
    <row r="26" spans="1:8">
      <c r="A26" s="5" t="s">
        <v>521</v>
      </c>
      <c r="B26" s="5"/>
      <c r="C26" s="5"/>
      <c r="D26" s="27"/>
      <c r="E26" s="27"/>
      <c r="F26" s="27"/>
      <c r="G26" s="27"/>
      <c r="H26" s="5"/>
    </row>
    <row r="27" spans="1:8">
      <c r="A27" s="5" t="s">
        <v>533</v>
      </c>
      <c r="B27" s="5"/>
      <c r="C27" s="5"/>
      <c r="D27" s="27"/>
      <c r="E27" s="27"/>
      <c r="F27" s="27"/>
      <c r="G27" s="27"/>
      <c r="H27" s="5"/>
    </row>
    <row r="28" spans="1:8">
      <c r="A28" s="5" t="s">
        <v>534</v>
      </c>
      <c r="B28" s="5"/>
      <c r="C28" s="5"/>
      <c r="D28" s="27"/>
      <c r="E28" s="27"/>
      <c r="F28" s="27"/>
      <c r="G28" s="27"/>
      <c r="H28" s="5"/>
    </row>
    <row r="29" spans="1:8">
      <c r="A29" s="5" t="s">
        <v>535</v>
      </c>
      <c r="B29" s="5"/>
      <c r="C29" s="5"/>
      <c r="D29" s="27"/>
      <c r="E29" s="27"/>
      <c r="F29" s="27"/>
      <c r="G29" s="27"/>
      <c r="H29" s="5"/>
    </row>
    <row r="30" spans="1:8">
      <c r="A30" s="5" t="s">
        <v>537</v>
      </c>
      <c r="B30" s="5"/>
      <c r="C30" s="5"/>
      <c r="D30" s="27"/>
      <c r="E30" s="27"/>
      <c r="F30" s="27"/>
      <c r="G30" s="27"/>
      <c r="H30" s="5"/>
    </row>
    <row r="31" spans="1:8">
      <c r="A31" s="5" t="s">
        <v>536</v>
      </c>
      <c r="B31" s="5"/>
      <c r="C31" s="5"/>
      <c r="D31" s="27"/>
      <c r="E31" s="27"/>
      <c r="F31" s="27"/>
      <c r="G31" s="27"/>
      <c r="H31" s="5"/>
    </row>
    <row r="32" spans="1:8">
      <c r="A32" s="7" t="s">
        <v>31</v>
      </c>
      <c r="B32" s="5"/>
      <c r="C32" s="5"/>
      <c r="D32" s="33"/>
      <c r="E32" s="33"/>
      <c r="F32" s="33"/>
      <c r="G32" s="33"/>
      <c r="H32" s="7"/>
    </row>
    <row r="33" spans="1:8">
      <c r="A33" s="35"/>
      <c r="B33" s="35"/>
      <c r="C33" s="18" t="s">
        <v>1314</v>
      </c>
      <c r="D33" s="42">
        <v>200000</v>
      </c>
      <c r="E33" s="42">
        <v>200000</v>
      </c>
      <c r="F33" s="42">
        <f>E33*100/D33</f>
        <v>100</v>
      </c>
      <c r="G33" s="42">
        <f>D33-E33</f>
        <v>0</v>
      </c>
      <c r="H33" s="35"/>
    </row>
    <row r="34" spans="1:8">
      <c r="A34" s="50" t="s">
        <v>540</v>
      </c>
      <c r="B34" s="48"/>
      <c r="C34" s="11" t="s">
        <v>1131</v>
      </c>
      <c r="D34" s="53"/>
      <c r="E34" s="53">
        <v>19460</v>
      </c>
      <c r="F34" s="53"/>
      <c r="G34" s="53"/>
      <c r="H34" s="48"/>
    </row>
    <row r="35" spans="1:8">
      <c r="A35" s="15" t="s">
        <v>541</v>
      </c>
      <c r="B35" s="5"/>
      <c r="C35" s="5" t="s">
        <v>1390</v>
      </c>
      <c r="D35" s="27"/>
      <c r="E35" s="27">
        <v>35835</v>
      </c>
      <c r="F35" s="27"/>
      <c r="G35" s="27"/>
      <c r="H35" s="5"/>
    </row>
    <row r="36" spans="1:8">
      <c r="A36" s="15" t="s">
        <v>542</v>
      </c>
      <c r="B36" s="5"/>
      <c r="C36" s="5" t="s">
        <v>1321</v>
      </c>
      <c r="D36" s="27"/>
      <c r="E36" s="27"/>
      <c r="F36" s="27"/>
      <c r="G36" s="27"/>
      <c r="H36" s="5"/>
    </row>
    <row r="37" spans="1:8">
      <c r="A37" s="15" t="s">
        <v>1336</v>
      </c>
      <c r="B37" s="5"/>
      <c r="C37" s="5" t="s">
        <v>1322</v>
      </c>
      <c r="D37" s="27"/>
      <c r="E37" s="27"/>
      <c r="F37" s="27"/>
      <c r="G37" s="27"/>
      <c r="H37" s="5"/>
    </row>
    <row r="38" spans="1:8">
      <c r="A38" s="6" t="s">
        <v>1</v>
      </c>
      <c r="B38" s="5"/>
      <c r="C38" s="5" t="s">
        <v>1391</v>
      </c>
      <c r="D38" s="27"/>
      <c r="E38" s="27"/>
      <c r="F38" s="27"/>
      <c r="G38" s="27"/>
      <c r="H38" s="5"/>
    </row>
    <row r="39" spans="1:8">
      <c r="A39" s="15" t="s">
        <v>25</v>
      </c>
      <c r="B39" s="5"/>
      <c r="C39" s="5" t="s">
        <v>1389</v>
      </c>
      <c r="D39" s="27"/>
      <c r="E39" s="27"/>
      <c r="F39" s="27"/>
      <c r="G39" s="27"/>
      <c r="H39" s="5"/>
    </row>
    <row r="40" spans="1:8">
      <c r="A40" s="31" t="s">
        <v>24</v>
      </c>
      <c r="B40" s="31"/>
      <c r="C40" s="31" t="s">
        <v>1387</v>
      </c>
      <c r="D40" s="32"/>
      <c r="E40" s="32"/>
      <c r="F40" s="32"/>
      <c r="G40" s="32"/>
      <c r="H40" s="31"/>
    </row>
    <row r="41" spans="1:8">
      <c r="A41" s="48" t="s">
        <v>543</v>
      </c>
      <c r="B41" s="48"/>
      <c r="C41" s="48" t="s">
        <v>1392</v>
      </c>
      <c r="D41" s="53"/>
      <c r="E41" s="53"/>
      <c r="F41" s="53"/>
      <c r="G41" s="53"/>
      <c r="H41" s="48"/>
    </row>
    <row r="42" spans="1:8">
      <c r="A42" s="5" t="s">
        <v>544</v>
      </c>
      <c r="B42" s="5"/>
      <c r="C42" s="5" t="s">
        <v>1331</v>
      </c>
      <c r="D42" s="27"/>
      <c r="E42" s="27"/>
      <c r="F42" s="27"/>
      <c r="G42" s="27"/>
      <c r="H42" s="5"/>
    </row>
    <row r="43" spans="1:8">
      <c r="A43" s="5" t="s">
        <v>545</v>
      </c>
      <c r="B43" s="5"/>
      <c r="C43" s="5" t="s">
        <v>1332</v>
      </c>
      <c r="D43" s="27"/>
      <c r="E43" s="27"/>
      <c r="F43" s="27"/>
      <c r="G43" s="27"/>
      <c r="H43" s="5"/>
    </row>
    <row r="44" spans="1:8">
      <c r="A44" s="15" t="s">
        <v>27</v>
      </c>
      <c r="B44" s="5"/>
      <c r="C44" s="49" t="s">
        <v>1393</v>
      </c>
      <c r="D44" s="27"/>
      <c r="E44" s="27">
        <v>50420</v>
      </c>
      <c r="F44" s="27"/>
      <c r="G44" s="27"/>
      <c r="H44" s="5"/>
    </row>
    <row r="45" spans="1:8">
      <c r="A45" s="5" t="s">
        <v>546</v>
      </c>
      <c r="B45" s="15"/>
      <c r="C45" s="5"/>
      <c r="D45" s="27"/>
      <c r="E45" s="27"/>
      <c r="F45" s="27"/>
      <c r="G45" s="27"/>
      <c r="H45" s="5"/>
    </row>
    <row r="46" spans="1:8">
      <c r="A46" s="5" t="s">
        <v>547</v>
      </c>
      <c r="B46" s="15"/>
      <c r="C46" s="5"/>
      <c r="D46" s="27"/>
      <c r="E46" s="27"/>
      <c r="F46" s="27"/>
      <c r="G46" s="27"/>
      <c r="H46" s="5"/>
    </row>
    <row r="47" spans="1:8">
      <c r="A47" s="7" t="s">
        <v>548</v>
      </c>
      <c r="B47" s="7"/>
      <c r="C47" s="7"/>
      <c r="D47" s="33"/>
      <c r="E47" s="33"/>
      <c r="F47" s="33"/>
      <c r="G47" s="33"/>
      <c r="H47" s="7"/>
    </row>
    <row r="48" spans="1:8">
      <c r="A48" s="35"/>
      <c r="B48" s="35"/>
      <c r="C48" s="18" t="s">
        <v>1315</v>
      </c>
      <c r="D48" s="42">
        <v>400000</v>
      </c>
      <c r="E48" s="42">
        <f>E34+E35+E44</f>
        <v>105715</v>
      </c>
      <c r="F48" s="42">
        <f>E48*100/D48</f>
        <v>26.428750000000001</v>
      </c>
      <c r="G48" s="42">
        <f>D48-E48</f>
        <v>294285</v>
      </c>
      <c r="H48" s="35"/>
    </row>
    <row r="49" spans="1:8">
      <c r="A49" s="15" t="s">
        <v>565</v>
      </c>
      <c r="B49" s="5" t="s">
        <v>564</v>
      </c>
      <c r="C49" s="5" t="s">
        <v>1344</v>
      </c>
      <c r="D49" s="27"/>
      <c r="E49" s="27">
        <v>244190</v>
      </c>
      <c r="F49" s="27"/>
      <c r="G49" s="27"/>
      <c r="H49" s="15" t="s">
        <v>1349</v>
      </c>
    </row>
    <row r="50" spans="1:8">
      <c r="A50" s="15" t="s">
        <v>31</v>
      </c>
      <c r="B50" s="5" t="s">
        <v>31</v>
      </c>
      <c r="C50" s="5" t="s">
        <v>1345</v>
      </c>
      <c r="D50" s="27"/>
      <c r="E50" s="27"/>
      <c r="F50" s="27"/>
      <c r="G50" s="27"/>
      <c r="H50" s="5" t="s">
        <v>1350</v>
      </c>
    </row>
    <row r="51" spans="1:8">
      <c r="A51" s="77" t="s">
        <v>1</v>
      </c>
      <c r="B51" s="15" t="s">
        <v>1343</v>
      </c>
      <c r="C51" s="5" t="s">
        <v>1346</v>
      </c>
      <c r="D51" s="27"/>
      <c r="E51" s="27"/>
      <c r="F51" s="27"/>
      <c r="G51" s="27"/>
      <c r="H51" s="5" t="s">
        <v>1351</v>
      </c>
    </row>
    <row r="52" spans="1:8">
      <c r="A52" s="15" t="s">
        <v>25</v>
      </c>
      <c r="B52" s="5" t="s">
        <v>566</v>
      </c>
      <c r="C52" s="5" t="s">
        <v>1347</v>
      </c>
      <c r="D52" s="27"/>
      <c r="E52" s="27"/>
      <c r="F52" s="27"/>
      <c r="G52" s="27"/>
      <c r="H52" s="5" t="s">
        <v>1352</v>
      </c>
    </row>
    <row r="53" spans="1:8">
      <c r="A53" s="5" t="s">
        <v>549</v>
      </c>
      <c r="B53" s="5" t="s">
        <v>24</v>
      </c>
      <c r="C53" s="5" t="s">
        <v>1348</v>
      </c>
      <c r="D53" s="27"/>
      <c r="E53" s="27"/>
      <c r="F53" s="27"/>
      <c r="G53" s="27"/>
      <c r="H53" s="5" t="s">
        <v>1353</v>
      </c>
    </row>
    <row r="54" spans="1:8">
      <c r="A54" s="5" t="s">
        <v>550</v>
      </c>
      <c r="B54" s="5" t="s">
        <v>567</v>
      </c>
      <c r="C54" s="5"/>
      <c r="D54" s="27"/>
      <c r="E54" s="27"/>
      <c r="F54" s="27"/>
      <c r="G54" s="27"/>
      <c r="H54" s="5" t="s">
        <v>1354</v>
      </c>
    </row>
    <row r="55" spans="1:8">
      <c r="A55" s="5" t="s">
        <v>551</v>
      </c>
      <c r="B55" s="5"/>
      <c r="C55" s="5"/>
      <c r="D55" s="27"/>
      <c r="E55" s="27"/>
      <c r="F55" s="27"/>
      <c r="G55" s="27"/>
      <c r="H55" s="5" t="s">
        <v>1355</v>
      </c>
    </row>
    <row r="56" spans="1:8">
      <c r="A56" s="5" t="s">
        <v>552</v>
      </c>
      <c r="B56" s="5"/>
      <c r="C56" s="5"/>
      <c r="D56" s="27"/>
      <c r="E56" s="27"/>
      <c r="F56" s="27"/>
      <c r="G56" s="27"/>
      <c r="H56" s="5" t="s">
        <v>1356</v>
      </c>
    </row>
    <row r="57" spans="1:8">
      <c r="A57" s="5" t="s">
        <v>553</v>
      </c>
      <c r="B57" s="5"/>
      <c r="C57" s="5"/>
      <c r="D57" s="27"/>
      <c r="E57" s="27"/>
      <c r="F57" s="27"/>
      <c r="G57" s="27"/>
      <c r="H57" s="5" t="s">
        <v>1357</v>
      </c>
    </row>
    <row r="58" spans="1:8">
      <c r="A58" s="5" t="s">
        <v>554</v>
      </c>
      <c r="B58" s="5"/>
      <c r="C58" s="5"/>
      <c r="D58" s="27"/>
      <c r="E58" s="27"/>
      <c r="F58" s="27"/>
      <c r="G58" s="27"/>
      <c r="H58" s="5" t="s">
        <v>1358</v>
      </c>
    </row>
    <row r="59" spans="1:8">
      <c r="A59" s="5" t="s">
        <v>555</v>
      </c>
      <c r="B59" s="5"/>
      <c r="C59" s="5"/>
      <c r="D59" s="27"/>
      <c r="E59" s="27"/>
      <c r="F59" s="27"/>
      <c r="G59" s="27"/>
      <c r="H59" s="5"/>
    </row>
    <row r="60" spans="1:8">
      <c r="A60" s="5" t="s">
        <v>556</v>
      </c>
      <c r="B60" s="5"/>
      <c r="C60" s="5"/>
      <c r="D60" s="27"/>
      <c r="E60" s="27"/>
      <c r="F60" s="27"/>
      <c r="G60" s="27"/>
      <c r="H60" s="5"/>
    </row>
    <row r="61" spans="1:8">
      <c r="A61" s="15" t="s">
        <v>27</v>
      </c>
      <c r="B61" s="5"/>
      <c r="C61" s="5"/>
      <c r="D61" s="27"/>
      <c r="E61" s="27"/>
      <c r="F61" s="27"/>
      <c r="G61" s="27"/>
      <c r="H61" s="5"/>
    </row>
    <row r="62" spans="1:8">
      <c r="A62" s="5" t="s">
        <v>557</v>
      </c>
      <c r="B62" s="5"/>
      <c r="C62" s="5"/>
      <c r="D62" s="27"/>
      <c r="E62" s="27"/>
      <c r="F62" s="27"/>
      <c r="G62" s="27"/>
      <c r="H62" s="5"/>
    </row>
    <row r="63" spans="1:8">
      <c r="A63" s="5" t="s">
        <v>558</v>
      </c>
      <c r="B63" s="5"/>
      <c r="C63" s="5"/>
      <c r="D63" s="27"/>
      <c r="E63" s="27"/>
      <c r="F63" s="27"/>
      <c r="G63" s="27"/>
      <c r="H63" s="5"/>
    </row>
    <row r="64" spans="1:8">
      <c r="A64" s="5" t="s">
        <v>559</v>
      </c>
      <c r="B64" s="5"/>
      <c r="C64" s="5"/>
      <c r="D64" s="27"/>
      <c r="E64" s="27"/>
      <c r="F64" s="27"/>
      <c r="G64" s="27"/>
      <c r="H64" s="5"/>
    </row>
    <row r="65" spans="1:8">
      <c r="A65" s="5" t="s">
        <v>560</v>
      </c>
      <c r="B65" s="5"/>
      <c r="C65" s="5"/>
      <c r="D65" s="27"/>
      <c r="E65" s="27"/>
      <c r="F65" s="27"/>
      <c r="G65" s="27"/>
      <c r="H65" s="5"/>
    </row>
    <row r="66" spans="1:8">
      <c r="A66" s="5" t="s">
        <v>26</v>
      </c>
      <c r="B66" s="5"/>
      <c r="C66" s="5"/>
      <c r="D66" s="27"/>
      <c r="E66" s="27"/>
      <c r="F66" s="27"/>
      <c r="G66" s="27"/>
      <c r="H66" s="5"/>
    </row>
    <row r="67" spans="1:8">
      <c r="A67" s="5" t="s">
        <v>562</v>
      </c>
      <c r="B67" s="5"/>
      <c r="C67" s="5"/>
      <c r="D67" s="27"/>
      <c r="E67" s="27"/>
      <c r="F67" s="27"/>
      <c r="G67" s="27"/>
      <c r="H67" s="5"/>
    </row>
    <row r="68" spans="1:8">
      <c r="A68" s="5" t="s">
        <v>563</v>
      </c>
      <c r="B68" s="5"/>
      <c r="C68" s="5"/>
      <c r="D68" s="27"/>
      <c r="E68" s="27"/>
      <c r="F68" s="27"/>
      <c r="G68" s="27"/>
      <c r="H68" s="5"/>
    </row>
    <row r="69" spans="1:8">
      <c r="A69" s="7" t="s">
        <v>561</v>
      </c>
      <c r="B69" s="7"/>
      <c r="C69" s="7"/>
      <c r="D69" s="33"/>
      <c r="E69" s="33"/>
      <c r="F69" s="33"/>
      <c r="G69" s="33"/>
      <c r="H69" s="7"/>
    </row>
    <row r="70" spans="1:8" s="21" customFormat="1">
      <c r="A70" s="19"/>
      <c r="B70" s="19"/>
      <c r="C70" s="18" t="s">
        <v>1316</v>
      </c>
      <c r="D70" s="42">
        <v>400000</v>
      </c>
      <c r="E70" s="42">
        <f>SUM(E49:E69)</f>
        <v>244190</v>
      </c>
      <c r="F70" s="42">
        <f>E70*100/D70</f>
        <v>61.047499999999999</v>
      </c>
      <c r="G70" s="42">
        <f>D70-E70</f>
        <v>155810</v>
      </c>
      <c r="H70" s="19"/>
    </row>
    <row r="71" spans="1:8">
      <c r="A71" s="50" t="s">
        <v>568</v>
      </c>
      <c r="B71" s="48"/>
      <c r="C71" s="48" t="s">
        <v>1400</v>
      </c>
      <c r="D71" s="53"/>
      <c r="E71" s="53">
        <v>6420</v>
      </c>
      <c r="F71" s="53"/>
      <c r="G71" s="53"/>
      <c r="H71" s="48" t="s">
        <v>1338</v>
      </c>
    </row>
    <row r="72" spans="1:8">
      <c r="A72" s="15" t="s">
        <v>569</v>
      </c>
      <c r="B72" s="5"/>
      <c r="C72" s="5" t="s">
        <v>1401</v>
      </c>
      <c r="D72" s="27"/>
      <c r="E72" s="27"/>
      <c r="F72" s="27"/>
      <c r="G72" s="27"/>
      <c r="H72" s="5" t="s">
        <v>1339</v>
      </c>
    </row>
    <row r="73" spans="1:8">
      <c r="A73" s="15" t="s">
        <v>570</v>
      </c>
      <c r="B73" s="5"/>
      <c r="C73" s="5" t="s">
        <v>1402</v>
      </c>
      <c r="D73" s="27"/>
      <c r="E73" s="27">
        <v>11760</v>
      </c>
      <c r="F73" s="27"/>
      <c r="G73" s="27"/>
      <c r="H73" s="5"/>
    </row>
    <row r="74" spans="1:8">
      <c r="A74" s="15" t="s">
        <v>1337</v>
      </c>
      <c r="B74" s="5"/>
      <c r="C74" s="5" t="s">
        <v>1403</v>
      </c>
      <c r="D74" s="27"/>
      <c r="E74" s="27">
        <v>13900</v>
      </c>
      <c r="F74" s="27"/>
      <c r="G74" s="27"/>
      <c r="H74" s="5"/>
    </row>
    <row r="75" spans="1:8">
      <c r="A75" s="6" t="s">
        <v>1</v>
      </c>
      <c r="B75" s="5"/>
      <c r="C75" s="5" t="s">
        <v>1097</v>
      </c>
      <c r="D75" s="27"/>
      <c r="E75" s="27">
        <v>24960</v>
      </c>
      <c r="F75" s="27"/>
      <c r="G75" s="27"/>
      <c r="H75" s="5"/>
    </row>
    <row r="76" spans="1:8">
      <c r="A76" s="15" t="s">
        <v>25</v>
      </c>
      <c r="B76" s="5"/>
      <c r="C76" s="5"/>
      <c r="D76" s="27"/>
      <c r="E76" s="27"/>
      <c r="F76" s="27"/>
      <c r="G76" s="27"/>
      <c r="H76" s="5"/>
    </row>
    <row r="77" spans="1:8">
      <c r="A77" s="31" t="s">
        <v>571</v>
      </c>
      <c r="B77" s="31"/>
      <c r="C77" s="31"/>
      <c r="D77" s="32"/>
      <c r="E77" s="32"/>
      <c r="F77" s="32"/>
      <c r="G77" s="32"/>
      <c r="H77" s="31"/>
    </row>
    <row r="78" spans="1:8">
      <c r="A78" s="48" t="s">
        <v>572</v>
      </c>
      <c r="B78" s="48"/>
      <c r="C78" s="48"/>
      <c r="D78" s="53"/>
      <c r="E78" s="53"/>
      <c r="F78" s="53"/>
      <c r="G78" s="53"/>
      <c r="H78" s="48"/>
    </row>
    <row r="79" spans="1:8">
      <c r="A79" s="5" t="s">
        <v>573</v>
      </c>
      <c r="B79" s="5"/>
      <c r="C79" s="5"/>
      <c r="D79" s="27"/>
      <c r="E79" s="27"/>
      <c r="F79" s="27"/>
      <c r="G79" s="27"/>
      <c r="H79" s="5"/>
    </row>
    <row r="80" spans="1:8">
      <c r="A80" s="5" t="s">
        <v>574</v>
      </c>
      <c r="B80" s="5"/>
      <c r="C80" s="5"/>
      <c r="D80" s="27"/>
      <c r="E80" s="27"/>
      <c r="F80" s="27"/>
      <c r="G80" s="27"/>
      <c r="H80" s="5"/>
    </row>
    <row r="81" spans="1:8">
      <c r="A81" s="5" t="s">
        <v>575</v>
      </c>
      <c r="B81" s="5"/>
      <c r="C81" s="5"/>
      <c r="D81" s="27"/>
      <c r="E81" s="27"/>
      <c r="F81" s="27"/>
      <c r="G81" s="27"/>
      <c r="H81" s="5"/>
    </row>
    <row r="82" spans="1:8">
      <c r="A82" s="5" t="s">
        <v>576</v>
      </c>
      <c r="B82" s="5"/>
      <c r="C82" s="5"/>
      <c r="D82" s="27"/>
      <c r="E82" s="27"/>
      <c r="F82" s="27"/>
      <c r="G82" s="27"/>
      <c r="H82" s="5"/>
    </row>
    <row r="83" spans="1:8">
      <c r="A83" s="15" t="s">
        <v>27</v>
      </c>
      <c r="B83" s="5"/>
      <c r="C83" s="5"/>
      <c r="D83" s="27"/>
      <c r="E83" s="27"/>
      <c r="F83" s="27"/>
      <c r="G83" s="27"/>
      <c r="H83" s="5"/>
    </row>
    <row r="84" spans="1:8">
      <c r="A84" s="5" t="s">
        <v>577</v>
      </c>
      <c r="B84" s="5"/>
      <c r="C84" s="5"/>
      <c r="D84" s="27"/>
      <c r="E84" s="27"/>
      <c r="F84" s="27"/>
      <c r="G84" s="27"/>
      <c r="H84" s="5"/>
    </row>
    <row r="85" spans="1:8">
      <c r="A85" s="7" t="s">
        <v>28</v>
      </c>
      <c r="B85" s="7"/>
      <c r="C85" s="7"/>
      <c r="D85" s="33"/>
      <c r="E85" s="33"/>
      <c r="F85" s="33"/>
      <c r="G85" s="33"/>
      <c r="H85" s="7"/>
    </row>
    <row r="86" spans="1:8" s="21" customFormat="1">
      <c r="A86" s="19"/>
      <c r="B86" s="19"/>
      <c r="C86" s="18" t="s">
        <v>1394</v>
      </c>
      <c r="D86" s="42">
        <v>630000</v>
      </c>
      <c r="E86" s="42">
        <f>SUM(E71:E85)</f>
        <v>57040</v>
      </c>
      <c r="F86" s="42">
        <f>E86*100/D86</f>
        <v>9.0539682539682538</v>
      </c>
      <c r="G86" s="42">
        <f>D86-E86</f>
        <v>572960</v>
      </c>
      <c r="H86" s="19"/>
    </row>
    <row r="87" spans="1:8">
      <c r="A87" s="50" t="s">
        <v>579</v>
      </c>
      <c r="B87" s="48" t="s">
        <v>588</v>
      </c>
      <c r="C87" s="48" t="s">
        <v>1359</v>
      </c>
      <c r="D87" s="53"/>
      <c r="E87" s="53">
        <v>323576514</v>
      </c>
      <c r="F87" s="53"/>
      <c r="G87" s="53"/>
      <c r="H87" s="48" t="s">
        <v>1360</v>
      </c>
    </row>
    <row r="88" spans="1:8">
      <c r="A88" s="15" t="s">
        <v>580</v>
      </c>
      <c r="B88" s="5" t="s">
        <v>583</v>
      </c>
      <c r="C88" s="5"/>
      <c r="D88" s="27"/>
      <c r="E88" s="27"/>
      <c r="F88" s="27"/>
      <c r="G88" s="27"/>
      <c r="H88" s="5"/>
    </row>
    <row r="89" spans="1:8">
      <c r="A89" s="15" t="s">
        <v>578</v>
      </c>
      <c r="B89" s="7" t="s">
        <v>1221</v>
      </c>
      <c r="C89" s="7"/>
      <c r="D89" s="33"/>
      <c r="E89" s="33"/>
      <c r="F89" s="33"/>
      <c r="G89" s="33"/>
      <c r="H89" s="7"/>
    </row>
    <row r="90" spans="1:8">
      <c r="A90" s="15" t="s">
        <v>1404</v>
      </c>
      <c r="B90" s="3" t="s">
        <v>589</v>
      </c>
      <c r="C90" s="3" t="s">
        <v>1362</v>
      </c>
      <c r="D90" s="26"/>
      <c r="E90" s="26">
        <v>9474290</v>
      </c>
      <c r="F90" s="26"/>
      <c r="G90" s="26"/>
      <c r="H90" s="3"/>
    </row>
    <row r="91" spans="1:8">
      <c r="A91" s="5"/>
      <c r="B91" s="5" t="s">
        <v>581</v>
      </c>
      <c r="C91" s="5" t="s">
        <v>1363</v>
      </c>
      <c r="D91" s="27"/>
      <c r="E91" s="27"/>
      <c r="F91" s="27"/>
      <c r="G91" s="27"/>
      <c r="H91" s="5"/>
    </row>
    <row r="92" spans="1:8">
      <c r="A92" s="5"/>
      <c r="B92" s="46" t="s">
        <v>1361</v>
      </c>
      <c r="C92" s="7"/>
      <c r="D92" s="33"/>
      <c r="E92" s="33"/>
      <c r="F92" s="33"/>
      <c r="G92" s="33"/>
      <c r="H92" s="7"/>
    </row>
    <row r="93" spans="1:8">
      <c r="A93" s="5"/>
      <c r="B93" s="3" t="s">
        <v>590</v>
      </c>
      <c r="C93" s="3"/>
      <c r="D93" s="26"/>
      <c r="E93" s="26"/>
      <c r="F93" s="26"/>
      <c r="G93" s="26"/>
      <c r="H93" s="3"/>
    </row>
    <row r="94" spans="1:8">
      <c r="A94" s="5"/>
      <c r="B94" s="78" t="s">
        <v>1364</v>
      </c>
      <c r="C94" s="31"/>
      <c r="D94" s="32"/>
      <c r="E94" s="32"/>
      <c r="F94" s="32"/>
      <c r="G94" s="32"/>
      <c r="H94" s="31"/>
    </row>
    <row r="95" spans="1:8">
      <c r="A95" s="5"/>
      <c r="B95" s="48" t="s">
        <v>591</v>
      </c>
      <c r="C95" s="48" t="s">
        <v>1366</v>
      </c>
      <c r="D95" s="53"/>
      <c r="E95" s="53">
        <v>318800</v>
      </c>
      <c r="F95" s="53"/>
      <c r="G95" s="53"/>
      <c r="H95" s="48" t="s">
        <v>2237</v>
      </c>
    </row>
    <row r="96" spans="1:8">
      <c r="A96" s="5"/>
      <c r="B96" s="5" t="s">
        <v>584</v>
      </c>
      <c r="C96" s="5" t="s">
        <v>1367</v>
      </c>
      <c r="D96" s="27"/>
      <c r="E96" s="27"/>
      <c r="F96" s="27"/>
      <c r="G96" s="27"/>
      <c r="H96" s="5" t="s">
        <v>1371</v>
      </c>
    </row>
    <row r="97" spans="1:8">
      <c r="A97" s="5"/>
      <c r="B97" s="5" t="s">
        <v>585</v>
      </c>
      <c r="C97" s="5" t="s">
        <v>1368</v>
      </c>
      <c r="D97" s="27"/>
      <c r="E97" s="27"/>
      <c r="F97" s="27"/>
      <c r="G97" s="27"/>
      <c r="H97" s="5" t="s">
        <v>1372</v>
      </c>
    </row>
    <row r="98" spans="1:8">
      <c r="A98" s="5"/>
      <c r="B98" s="15" t="s">
        <v>1365</v>
      </c>
      <c r="C98" s="5"/>
      <c r="D98" s="27"/>
      <c r="E98" s="27"/>
      <c r="F98" s="27"/>
      <c r="G98" s="27"/>
      <c r="H98" s="5" t="s">
        <v>1373</v>
      </c>
    </row>
    <row r="99" spans="1:8">
      <c r="A99" s="5"/>
      <c r="B99" s="15"/>
      <c r="C99" s="5" t="s">
        <v>1374</v>
      </c>
      <c r="D99" s="27"/>
      <c r="E99" s="27">
        <v>635993</v>
      </c>
      <c r="F99" s="27"/>
      <c r="G99" s="27"/>
      <c r="H99" s="5"/>
    </row>
    <row r="100" spans="1:8">
      <c r="A100" s="5"/>
      <c r="B100" s="15"/>
      <c r="C100" s="5" t="s">
        <v>1369</v>
      </c>
      <c r="D100" s="27"/>
      <c r="E100" s="27"/>
      <c r="F100" s="27"/>
      <c r="G100" s="27"/>
      <c r="H100" s="5"/>
    </row>
    <row r="101" spans="1:8">
      <c r="A101" s="5"/>
      <c r="B101" s="46"/>
      <c r="C101" s="7" t="s">
        <v>1370</v>
      </c>
      <c r="D101" s="33"/>
      <c r="E101" s="33"/>
      <c r="F101" s="33"/>
      <c r="G101" s="33"/>
      <c r="H101" s="7"/>
    </row>
    <row r="102" spans="1:8">
      <c r="A102" s="5"/>
      <c r="B102" s="3" t="s">
        <v>592</v>
      </c>
      <c r="C102" s="3" t="s">
        <v>1375</v>
      </c>
      <c r="D102" s="26"/>
      <c r="E102" s="26">
        <v>261022</v>
      </c>
      <c r="F102" s="26"/>
      <c r="G102" s="26"/>
      <c r="H102" s="3"/>
    </row>
    <row r="103" spans="1:8">
      <c r="A103" s="5"/>
      <c r="B103" s="5" t="s">
        <v>586</v>
      </c>
      <c r="C103" s="5" t="s">
        <v>1376</v>
      </c>
      <c r="D103" s="27"/>
      <c r="E103" s="27"/>
      <c r="F103" s="27"/>
      <c r="G103" s="27"/>
      <c r="H103" s="5"/>
    </row>
    <row r="104" spans="1:8">
      <c r="A104" s="5"/>
      <c r="B104" s="15" t="s">
        <v>1115</v>
      </c>
      <c r="C104" s="5" t="s">
        <v>1377</v>
      </c>
      <c r="D104" s="27"/>
      <c r="E104" s="27">
        <v>51492</v>
      </c>
      <c r="F104" s="27"/>
      <c r="G104" s="27"/>
      <c r="H104" s="5"/>
    </row>
    <row r="105" spans="1:8">
      <c r="A105" s="5"/>
      <c r="B105" s="15"/>
      <c r="C105" s="5" t="s">
        <v>1378</v>
      </c>
      <c r="D105" s="27"/>
      <c r="E105" s="27"/>
      <c r="F105" s="27"/>
      <c r="G105" s="27"/>
      <c r="H105" s="5"/>
    </row>
    <row r="106" spans="1:8">
      <c r="A106" s="5"/>
      <c r="B106" s="15"/>
      <c r="C106" s="5" t="s">
        <v>1379</v>
      </c>
      <c r="D106" s="27"/>
      <c r="E106" s="27">
        <v>22665</v>
      </c>
      <c r="F106" s="27"/>
      <c r="G106" s="27"/>
      <c r="H106" s="5"/>
    </row>
    <row r="107" spans="1:8">
      <c r="A107" s="5"/>
      <c r="B107" s="15"/>
      <c r="C107" s="5" t="s">
        <v>1380</v>
      </c>
      <c r="D107" s="27"/>
      <c r="E107" s="27">
        <v>46319</v>
      </c>
      <c r="F107" s="27"/>
      <c r="G107" s="27"/>
      <c r="H107" s="5"/>
    </row>
    <row r="108" spans="1:8">
      <c r="A108" s="5"/>
      <c r="B108" s="15"/>
      <c r="C108" s="5" t="s">
        <v>1381</v>
      </c>
      <c r="D108" s="27"/>
      <c r="E108" s="27">
        <v>67406</v>
      </c>
      <c r="F108" s="27"/>
      <c r="G108" s="27"/>
      <c r="H108" s="5" t="s">
        <v>1341</v>
      </c>
    </row>
    <row r="109" spans="1:8">
      <c r="A109" s="5"/>
      <c r="B109" s="78"/>
      <c r="C109" s="31" t="s">
        <v>1382</v>
      </c>
      <c r="D109" s="32"/>
      <c r="E109" s="32">
        <v>103540</v>
      </c>
      <c r="F109" s="32"/>
      <c r="G109" s="32"/>
      <c r="H109" s="31" t="s">
        <v>1342</v>
      </c>
    </row>
    <row r="110" spans="1:8">
      <c r="A110" s="5"/>
      <c r="B110" s="5" t="s">
        <v>593</v>
      </c>
      <c r="C110" s="5" t="s">
        <v>1383</v>
      </c>
      <c r="D110" s="27"/>
      <c r="E110" s="27">
        <v>13795828.02</v>
      </c>
      <c r="F110" s="27"/>
      <c r="G110" s="27"/>
      <c r="H110" s="5"/>
    </row>
    <row r="111" spans="1:8">
      <c r="A111" s="5"/>
      <c r="B111" s="5" t="s">
        <v>582</v>
      </c>
      <c r="C111" s="5"/>
      <c r="D111" s="27"/>
      <c r="E111" s="27"/>
      <c r="F111" s="27"/>
      <c r="G111" s="27"/>
      <c r="H111" s="5"/>
    </row>
    <row r="112" spans="1:8">
      <c r="A112" s="5"/>
      <c r="B112" s="46" t="s">
        <v>1115</v>
      </c>
      <c r="C112" s="7"/>
      <c r="D112" s="33"/>
      <c r="E112" s="33"/>
      <c r="F112" s="33"/>
      <c r="G112" s="33"/>
      <c r="H112" s="7"/>
    </row>
    <row r="113" spans="1:8">
      <c r="A113" s="5"/>
      <c r="B113" s="3" t="s">
        <v>594</v>
      </c>
      <c r="C113" s="3" t="s">
        <v>1384</v>
      </c>
      <c r="D113" s="26"/>
      <c r="E113" s="26">
        <v>74472</v>
      </c>
      <c r="F113" s="26"/>
      <c r="G113" s="26"/>
      <c r="H113" s="3"/>
    </row>
    <row r="114" spans="1:8">
      <c r="A114" s="31"/>
      <c r="B114" s="78" t="s">
        <v>1115</v>
      </c>
      <c r="C114" s="31"/>
      <c r="D114" s="32"/>
      <c r="E114" s="32"/>
      <c r="F114" s="32"/>
      <c r="G114" s="32"/>
      <c r="H114" s="31"/>
    </row>
    <row r="115" spans="1:8">
      <c r="A115" s="48"/>
      <c r="B115" s="48" t="s">
        <v>595</v>
      </c>
      <c r="C115" s="48" t="s">
        <v>1386</v>
      </c>
      <c r="D115" s="53"/>
      <c r="E115" s="53">
        <v>1057840</v>
      </c>
      <c r="F115" s="53"/>
      <c r="G115" s="53"/>
      <c r="H115" s="48"/>
    </row>
    <row r="116" spans="1:8">
      <c r="A116" s="5"/>
      <c r="B116" s="5" t="s">
        <v>587</v>
      </c>
      <c r="C116" s="5" t="s">
        <v>1385</v>
      </c>
      <c r="D116" s="27"/>
      <c r="E116" s="27"/>
      <c r="F116" s="27"/>
      <c r="G116" s="27"/>
      <c r="H116" s="5"/>
    </row>
    <row r="117" spans="1:8">
      <c r="A117" s="5"/>
      <c r="B117" s="15" t="s">
        <v>1115</v>
      </c>
      <c r="C117" s="5"/>
      <c r="D117" s="27"/>
      <c r="E117" s="27"/>
      <c r="F117" s="27"/>
      <c r="G117" s="27"/>
      <c r="H117" s="5"/>
    </row>
    <row r="118" spans="1:8">
      <c r="A118" s="18"/>
      <c r="B118" s="18"/>
      <c r="C118" s="18" t="s">
        <v>1395</v>
      </c>
      <c r="D118" s="70">
        <v>500000000</v>
      </c>
      <c r="E118" s="70">
        <f>SUM(E87:E117)</f>
        <v>349486181.01999998</v>
      </c>
      <c r="F118" s="70">
        <f>E118*100/D118</f>
        <v>69.897236203999995</v>
      </c>
      <c r="G118" s="70">
        <f>D118-E118</f>
        <v>150513818.98000002</v>
      </c>
      <c r="H118" s="18"/>
    </row>
    <row r="119" spans="1:8">
      <c r="A119" s="50" t="s">
        <v>596</v>
      </c>
      <c r="B119" s="48"/>
      <c r="C119" s="48" t="s">
        <v>1340</v>
      </c>
      <c r="D119" s="53"/>
      <c r="E119" s="53">
        <v>383745</v>
      </c>
      <c r="F119" s="53"/>
      <c r="G119" s="53"/>
      <c r="H119" s="48"/>
    </row>
    <row r="120" spans="1:8">
      <c r="A120" s="15" t="s">
        <v>597</v>
      </c>
      <c r="B120" s="5"/>
      <c r="C120" s="5" t="s">
        <v>1397</v>
      </c>
      <c r="D120" s="27"/>
      <c r="E120" s="27"/>
      <c r="F120" s="27"/>
      <c r="G120" s="27"/>
      <c r="H120" s="5"/>
    </row>
    <row r="121" spans="1:8">
      <c r="A121" s="77" t="s">
        <v>1</v>
      </c>
      <c r="B121" s="5"/>
      <c r="C121" s="5" t="s">
        <v>1398</v>
      </c>
      <c r="D121" s="27"/>
      <c r="E121" s="27"/>
      <c r="F121" s="27"/>
      <c r="G121" s="27"/>
      <c r="H121" s="5"/>
    </row>
    <row r="122" spans="1:8">
      <c r="A122" s="15" t="s">
        <v>25</v>
      </c>
      <c r="B122" s="5"/>
      <c r="C122" s="5" t="s">
        <v>1399</v>
      </c>
      <c r="D122" s="27"/>
      <c r="E122" s="27"/>
      <c r="F122" s="27"/>
      <c r="G122" s="27"/>
      <c r="H122" s="5"/>
    </row>
    <row r="123" spans="1:8">
      <c r="A123" s="5" t="s">
        <v>599</v>
      </c>
      <c r="B123" s="5"/>
      <c r="C123" s="5"/>
      <c r="D123" s="27"/>
      <c r="E123" s="27"/>
      <c r="F123" s="27"/>
      <c r="G123" s="27"/>
      <c r="H123" s="5"/>
    </row>
    <row r="124" spans="1:8">
      <c r="A124" s="5" t="s">
        <v>48</v>
      </c>
      <c r="B124" s="5"/>
      <c r="C124" s="5"/>
      <c r="D124" s="27"/>
      <c r="E124" s="27"/>
      <c r="F124" s="27"/>
      <c r="G124" s="27"/>
      <c r="H124" s="5"/>
    </row>
    <row r="125" spans="1:8">
      <c r="A125" s="5" t="s">
        <v>600</v>
      </c>
      <c r="B125" s="5"/>
      <c r="C125" s="5"/>
      <c r="D125" s="27"/>
      <c r="E125" s="27"/>
      <c r="F125" s="27"/>
      <c r="G125" s="27"/>
      <c r="H125" s="5"/>
    </row>
    <row r="126" spans="1:8">
      <c r="A126" s="5" t="s">
        <v>601</v>
      </c>
      <c r="B126" s="5"/>
      <c r="C126" s="5"/>
      <c r="D126" s="27"/>
      <c r="E126" s="27"/>
      <c r="F126" s="27"/>
      <c r="G126" s="27"/>
      <c r="H126" s="5"/>
    </row>
    <row r="127" spans="1:8">
      <c r="A127" s="5" t="s">
        <v>26</v>
      </c>
      <c r="B127" s="5"/>
      <c r="C127" s="5"/>
      <c r="D127" s="27"/>
      <c r="E127" s="27"/>
      <c r="F127" s="27"/>
      <c r="G127" s="27"/>
      <c r="H127" s="5"/>
    </row>
    <row r="128" spans="1:8">
      <c r="A128" s="15" t="s">
        <v>27</v>
      </c>
      <c r="B128" s="5"/>
      <c r="C128" s="5"/>
      <c r="D128" s="27"/>
      <c r="E128" s="27"/>
      <c r="F128" s="27"/>
      <c r="G128" s="27"/>
      <c r="H128" s="5"/>
    </row>
    <row r="129" spans="1:8">
      <c r="A129" s="7" t="s">
        <v>598</v>
      </c>
      <c r="B129" s="7"/>
      <c r="C129" s="7"/>
      <c r="D129" s="33"/>
      <c r="E129" s="33"/>
      <c r="F129" s="33"/>
      <c r="G129" s="33"/>
      <c r="H129" s="7"/>
    </row>
    <row r="130" spans="1:8">
      <c r="A130" s="35"/>
      <c r="B130" s="35"/>
      <c r="C130" s="18" t="s">
        <v>1396</v>
      </c>
      <c r="D130" s="42">
        <v>1000000</v>
      </c>
      <c r="E130" s="42">
        <f>SUM(E119:E129)</f>
        <v>383745</v>
      </c>
      <c r="F130" s="42">
        <f>E130*100/D130</f>
        <v>38.374499999999998</v>
      </c>
      <c r="G130" s="42">
        <f>D130-E130</f>
        <v>616255</v>
      </c>
      <c r="H130" s="35"/>
    </row>
    <row r="131" spans="1:8">
      <c r="A131" s="143"/>
      <c r="B131" s="144"/>
      <c r="C131" s="18" t="s">
        <v>1109</v>
      </c>
      <c r="D131" s="45">
        <f>D33+D48+D70+D86+D130</f>
        <v>2630000</v>
      </c>
      <c r="E131" s="45">
        <f>E33+E48+E70+E86+E130</f>
        <v>990690</v>
      </c>
      <c r="F131" s="45">
        <f>E131*100/D131</f>
        <v>37.668821292775668</v>
      </c>
      <c r="G131" s="45">
        <f>D131-E131</f>
        <v>1639310</v>
      </c>
      <c r="H131" s="142"/>
    </row>
  </sheetData>
  <mergeCells count="7">
    <mergeCell ref="A1:H1"/>
    <mergeCell ref="H2:H4"/>
    <mergeCell ref="C3:C4"/>
    <mergeCell ref="A2:A4"/>
    <mergeCell ref="B3:B4"/>
    <mergeCell ref="D3:G3"/>
    <mergeCell ref="B2:G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ignoredErrors>
    <ignoredError sqref="E1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view="pageBreakPreview" zoomScale="55" zoomScaleNormal="90" zoomScaleSheetLayoutView="55" workbookViewId="0">
      <selection activeCell="G22" sqref="G22"/>
    </sheetView>
  </sheetViews>
  <sheetFormatPr defaultRowHeight="24"/>
  <cols>
    <col min="1" max="1" width="35.75" bestFit="1" customWidth="1"/>
    <col min="2" max="2" width="40.625" customWidth="1"/>
    <col min="3" max="3" width="33.75" customWidth="1"/>
    <col min="4" max="4" width="10.375" bestFit="1" customWidth="1"/>
    <col min="5" max="5" width="8.75" bestFit="1" customWidth="1"/>
    <col min="6" max="6" width="12.875" bestFit="1" customWidth="1"/>
    <col min="7" max="7" width="7.875" bestFit="1" customWidth="1"/>
    <col min="8" max="8" width="47.125" bestFit="1" customWidth="1"/>
  </cols>
  <sheetData>
    <row r="1" spans="1:8" ht="27.75">
      <c r="A1" s="225" t="s">
        <v>17</v>
      </c>
      <c r="B1" s="225"/>
      <c r="C1" s="225"/>
      <c r="D1" s="225"/>
      <c r="E1" s="225"/>
      <c r="F1" s="225"/>
      <c r="G1" s="225"/>
      <c r="H1" s="225"/>
    </row>
    <row r="2" spans="1:8">
      <c r="A2" s="210" t="s">
        <v>0</v>
      </c>
      <c r="B2" s="216" t="s">
        <v>2</v>
      </c>
      <c r="C2" s="216"/>
      <c r="D2" s="216"/>
      <c r="E2" s="216"/>
      <c r="F2" s="216"/>
      <c r="G2" s="216"/>
      <c r="H2" s="210" t="s">
        <v>8</v>
      </c>
    </row>
    <row r="3" spans="1:8">
      <c r="A3" s="211"/>
      <c r="B3" s="216" t="s">
        <v>3</v>
      </c>
      <c r="C3" s="216" t="s">
        <v>29</v>
      </c>
      <c r="D3" s="216" t="s">
        <v>4</v>
      </c>
      <c r="E3" s="216"/>
      <c r="F3" s="216"/>
      <c r="G3" s="216"/>
      <c r="H3" s="211"/>
    </row>
    <row r="4" spans="1:8">
      <c r="A4" s="212"/>
      <c r="B4" s="216"/>
      <c r="C4" s="216"/>
      <c r="D4" s="151" t="s">
        <v>5</v>
      </c>
      <c r="E4" s="22" t="s">
        <v>6</v>
      </c>
      <c r="F4" s="22" t="s">
        <v>7</v>
      </c>
      <c r="G4" s="22" t="s">
        <v>162</v>
      </c>
      <c r="H4" s="212"/>
    </row>
    <row r="5" spans="1:8">
      <c r="A5" s="14" t="s">
        <v>140</v>
      </c>
      <c r="B5" s="3"/>
      <c r="C5" s="3" t="s">
        <v>147</v>
      </c>
      <c r="D5" s="3"/>
      <c r="E5" s="17">
        <v>514350</v>
      </c>
      <c r="F5" s="3"/>
      <c r="G5" s="3"/>
      <c r="H5" s="2" t="s">
        <v>163</v>
      </c>
    </row>
    <row r="6" spans="1:8">
      <c r="A6" s="15" t="s">
        <v>143</v>
      </c>
      <c r="B6" s="5"/>
      <c r="C6" s="5" t="s">
        <v>148</v>
      </c>
      <c r="D6" s="5"/>
      <c r="E6" s="5"/>
      <c r="F6" s="5"/>
      <c r="G6" s="5"/>
      <c r="H6" s="4" t="s">
        <v>164</v>
      </c>
    </row>
    <row r="7" spans="1:8">
      <c r="A7" s="15" t="s">
        <v>141</v>
      </c>
      <c r="B7" s="5"/>
      <c r="C7" s="5" t="s">
        <v>149</v>
      </c>
      <c r="D7" s="5"/>
      <c r="E7" s="5"/>
      <c r="F7" s="5"/>
      <c r="G7" s="5"/>
      <c r="H7" s="4"/>
    </row>
    <row r="8" spans="1:8">
      <c r="A8" s="6" t="s">
        <v>1</v>
      </c>
      <c r="B8" s="5"/>
      <c r="C8" s="5" t="s">
        <v>150</v>
      </c>
      <c r="D8" s="5"/>
      <c r="E8" s="5"/>
      <c r="F8" s="5"/>
      <c r="G8" s="5"/>
      <c r="H8" s="4"/>
    </row>
    <row r="9" spans="1:8">
      <c r="A9" s="15" t="s">
        <v>25</v>
      </c>
      <c r="B9" s="5"/>
      <c r="C9" s="5" t="s">
        <v>151</v>
      </c>
      <c r="D9" s="5"/>
      <c r="E9" s="5"/>
      <c r="F9" s="5"/>
      <c r="G9" s="5"/>
      <c r="H9" s="4"/>
    </row>
    <row r="10" spans="1:8">
      <c r="A10" s="5" t="s">
        <v>144</v>
      </c>
      <c r="B10" s="5"/>
      <c r="C10" s="5" t="s">
        <v>152</v>
      </c>
      <c r="D10" s="5"/>
      <c r="E10" s="5"/>
      <c r="F10" s="5"/>
      <c r="G10" s="5"/>
      <c r="H10" s="4"/>
    </row>
    <row r="11" spans="1:8">
      <c r="A11" s="5" t="s">
        <v>77</v>
      </c>
      <c r="B11" s="5"/>
      <c r="C11" s="5" t="s">
        <v>153</v>
      </c>
      <c r="D11" s="5"/>
      <c r="E11" s="5"/>
      <c r="F11" s="5"/>
      <c r="G11" s="5"/>
      <c r="H11" s="4"/>
    </row>
    <row r="12" spans="1:8">
      <c r="A12" s="5" t="s">
        <v>145</v>
      </c>
      <c r="B12" s="5"/>
      <c r="C12" s="5" t="s">
        <v>154</v>
      </c>
      <c r="D12" s="5"/>
      <c r="E12" s="5"/>
      <c r="F12" s="5"/>
      <c r="G12" s="5"/>
      <c r="H12" s="4"/>
    </row>
    <row r="13" spans="1:8">
      <c r="A13" s="5" t="s">
        <v>24</v>
      </c>
      <c r="B13" s="5"/>
      <c r="C13" s="5" t="s">
        <v>1117</v>
      </c>
      <c r="D13" s="5"/>
      <c r="E13" s="5"/>
      <c r="F13" s="5"/>
      <c r="G13" s="5"/>
      <c r="H13" s="5"/>
    </row>
    <row r="14" spans="1:8">
      <c r="A14" s="15" t="s">
        <v>27</v>
      </c>
      <c r="B14" s="5"/>
      <c r="C14" s="5" t="s">
        <v>155</v>
      </c>
      <c r="D14" s="5"/>
      <c r="E14" s="16">
        <v>205465</v>
      </c>
      <c r="F14" s="5"/>
      <c r="G14" s="5"/>
      <c r="H14" s="5" t="s">
        <v>165</v>
      </c>
    </row>
    <row r="15" spans="1:8">
      <c r="A15" s="5" t="s">
        <v>146</v>
      </c>
      <c r="B15" s="5"/>
      <c r="C15" s="5" t="s">
        <v>148</v>
      </c>
      <c r="D15" s="5"/>
      <c r="E15" s="5"/>
      <c r="F15" s="5"/>
      <c r="G15" s="5"/>
      <c r="H15" s="5" t="s">
        <v>166</v>
      </c>
    </row>
    <row r="16" spans="1:8">
      <c r="A16" s="5"/>
      <c r="B16" s="5"/>
      <c r="C16" s="5" t="s">
        <v>149</v>
      </c>
      <c r="D16" s="5"/>
      <c r="E16" s="5"/>
      <c r="F16" s="5"/>
      <c r="G16" s="5"/>
      <c r="H16" s="5" t="s">
        <v>167</v>
      </c>
    </row>
    <row r="17" spans="1:8">
      <c r="A17" s="5"/>
      <c r="B17" s="5"/>
      <c r="C17" s="5" t="s">
        <v>156</v>
      </c>
      <c r="D17" s="5"/>
      <c r="E17" s="5"/>
      <c r="F17" s="5"/>
      <c r="G17" s="5"/>
      <c r="H17" s="5" t="s">
        <v>168</v>
      </c>
    </row>
    <row r="18" spans="1:8">
      <c r="A18" s="5"/>
      <c r="B18" s="5"/>
      <c r="C18" s="5" t="s">
        <v>157</v>
      </c>
      <c r="D18" s="5"/>
      <c r="E18" s="5"/>
      <c r="F18" s="5"/>
      <c r="G18" s="5"/>
      <c r="H18" s="5"/>
    </row>
    <row r="19" spans="1:8">
      <c r="A19" s="5"/>
      <c r="B19" s="5"/>
      <c r="C19" s="5" t="s">
        <v>158</v>
      </c>
      <c r="D19" s="5"/>
      <c r="E19" s="5"/>
      <c r="F19" s="5"/>
      <c r="G19" s="5"/>
      <c r="H19" s="5"/>
    </row>
    <row r="20" spans="1:8">
      <c r="A20" s="5"/>
      <c r="B20" s="5"/>
      <c r="C20" s="15" t="s">
        <v>1118</v>
      </c>
      <c r="D20" s="5"/>
      <c r="E20" s="5"/>
      <c r="F20" s="5"/>
      <c r="G20" s="5"/>
      <c r="H20" s="5"/>
    </row>
    <row r="21" spans="1:8">
      <c r="A21" s="5"/>
      <c r="B21" s="5"/>
      <c r="C21" s="5" t="s">
        <v>159</v>
      </c>
      <c r="D21" s="5"/>
      <c r="E21" s="16">
        <v>250700</v>
      </c>
      <c r="F21" s="5"/>
      <c r="G21" s="5"/>
      <c r="H21" s="4" t="s">
        <v>169</v>
      </c>
    </row>
    <row r="22" spans="1:8">
      <c r="A22" s="5"/>
      <c r="B22" s="5"/>
      <c r="C22" s="5" t="s">
        <v>160</v>
      </c>
      <c r="D22" s="5"/>
      <c r="E22" s="5"/>
      <c r="F22" s="5"/>
      <c r="G22" s="5"/>
      <c r="H22" s="5" t="s">
        <v>170</v>
      </c>
    </row>
    <row r="23" spans="1:8">
      <c r="A23" s="5"/>
      <c r="B23" s="5"/>
      <c r="C23" s="5" t="s">
        <v>142</v>
      </c>
      <c r="D23" s="5"/>
      <c r="E23" s="5"/>
      <c r="F23" s="5"/>
      <c r="G23" s="5"/>
      <c r="H23" s="5" t="s">
        <v>171</v>
      </c>
    </row>
    <row r="24" spans="1:8">
      <c r="A24" s="5"/>
      <c r="B24" s="5"/>
      <c r="C24" s="5" t="s">
        <v>161</v>
      </c>
      <c r="D24" s="5"/>
      <c r="E24" s="5"/>
      <c r="F24" s="5"/>
      <c r="G24" s="5"/>
      <c r="H24" s="5" t="s">
        <v>172</v>
      </c>
    </row>
    <row r="25" spans="1:8">
      <c r="A25" s="7"/>
      <c r="B25" s="7"/>
      <c r="C25" s="7" t="s">
        <v>1119</v>
      </c>
      <c r="D25" s="7"/>
      <c r="E25" s="7"/>
      <c r="F25" s="7"/>
      <c r="G25" s="7"/>
      <c r="H25" s="7" t="s">
        <v>173</v>
      </c>
    </row>
    <row r="26" spans="1:8">
      <c r="A26" s="150"/>
      <c r="B26" s="149"/>
      <c r="C26" s="18" t="s">
        <v>1109</v>
      </c>
      <c r="D26" s="20">
        <v>1000000</v>
      </c>
      <c r="E26" s="20">
        <f>SUM(E5:E25)</f>
        <v>970515</v>
      </c>
      <c r="F26" s="19">
        <f>E26*100/D26</f>
        <v>97.051500000000004</v>
      </c>
      <c r="G26" s="20">
        <f>D26-E26</f>
        <v>29485</v>
      </c>
      <c r="H26" s="147"/>
    </row>
  </sheetData>
  <mergeCells count="7">
    <mergeCell ref="H2:H4"/>
    <mergeCell ref="D3:G3"/>
    <mergeCell ref="A1:H1"/>
    <mergeCell ref="C3:C4"/>
    <mergeCell ref="A2:A4"/>
    <mergeCell ref="B3:B4"/>
    <mergeCell ref="B2:G2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สรุปผลการใช้จ่ายงบประมาณ</vt:lpstr>
      <vt:lpstr>สล</vt:lpstr>
      <vt:lpstr>ภต</vt:lpstr>
      <vt:lpstr>ภว1-2</vt:lpstr>
      <vt:lpstr>ภค</vt:lpstr>
      <vt:lpstr>ภส</vt:lpstr>
      <vt:lpstr>ภบ</vt:lpstr>
      <vt:lpstr>ภท</vt:lpstr>
      <vt:lpstr>ภก</vt:lpstr>
      <vt:lpstr>ภม</vt:lpstr>
      <vt:lpstr>ภป</vt:lpstr>
      <vt:lpstr>ภจ</vt:lpstr>
      <vt:lpstr>ตส</vt:lpstr>
      <vt:lpstr>Sheet1</vt:lpstr>
      <vt:lpstr>ภก!Print_Area</vt:lpstr>
      <vt:lpstr>ภค!Print_Area</vt:lpstr>
      <vt:lpstr>ภต!Print_Area</vt:lpstr>
      <vt:lpstr>ภบ!Print_Area</vt:lpstr>
      <vt:lpstr>ภป!Print_Area</vt:lpstr>
      <vt:lpstr>ภม!Print_Area</vt:lpstr>
      <vt:lpstr>'ภว1-2'!Print_Area</vt:lpstr>
      <vt:lpstr>สล!Print_Area</vt:lpstr>
      <vt:lpstr>ตส!Print_Titles</vt:lpstr>
      <vt:lpstr>ภค!Print_Titles</vt:lpstr>
      <vt:lpstr>ภจ!Print_Titles</vt:lpstr>
      <vt:lpstr>ภต!Print_Titles</vt:lpstr>
      <vt:lpstr>ภท!Print_Titles</vt:lpstr>
      <vt:lpstr>ภบ!Print_Titles</vt:lpstr>
      <vt:lpstr>ภป!Print_Titles</vt:lpstr>
      <vt:lpstr>ภม!Print_Titles</vt:lpstr>
      <vt:lpstr>'ภว1-2'!Print_Titles</vt:lpstr>
      <vt:lpstr>ภส!Print_Titles</vt:lpstr>
      <vt:lpstr>สล!Print_Titles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</dc:creator>
  <cp:lastModifiedBy>user</cp:lastModifiedBy>
  <cp:lastPrinted>2015-07-21T09:14:51Z</cp:lastPrinted>
  <dcterms:created xsi:type="dcterms:W3CDTF">2015-06-23T02:10:38Z</dcterms:created>
  <dcterms:modified xsi:type="dcterms:W3CDTF">2015-08-05T04:43:16Z</dcterms:modified>
</cp:coreProperties>
</file>